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Z3"/>
  <c r="Y3"/>
  <c r="AJ99"/>
  <c r="AL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AA5" i="63" s="1"/>
  <c r="X6" i="14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Y10"/>
  <c r="Z10"/>
  <c r="AA10"/>
  <c r="AB10"/>
  <c r="AC10"/>
  <c r="X11"/>
  <c r="Y11"/>
  <c r="Z11"/>
  <c r="AA11"/>
  <c r="AB11"/>
  <c r="AC11"/>
  <c r="AA11" i="63" s="1"/>
  <c r="X12" i="14"/>
  <c r="Y12"/>
  <c r="Z12"/>
  <c r="AA12"/>
  <c r="AB12"/>
  <c r="AC12"/>
  <c r="X13"/>
  <c r="Y13"/>
  <c r="Z13"/>
  <c r="AA13"/>
  <c r="AB13"/>
  <c r="AC13"/>
  <c r="AA13" i="63" s="1"/>
  <c r="X14" i="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C16"/>
  <c r="X17"/>
  <c r="Y17"/>
  <c r="Z17"/>
  <c r="AA17"/>
  <c r="AB17"/>
  <c r="AC17"/>
  <c r="AA17" i="63" s="1"/>
  <c r="X18" i="14"/>
  <c r="Y18"/>
  <c r="Z18"/>
  <c r="AA18"/>
  <c r="AB18"/>
  <c r="AC18"/>
  <c r="X19"/>
  <c r="Y19"/>
  <c r="Z19"/>
  <c r="AA19"/>
  <c r="AB19"/>
  <c r="AC19"/>
  <c r="AA19" i="63" s="1"/>
  <c r="X20" i="14"/>
  <c r="Y20"/>
  <c r="Z20"/>
  <c r="AA20"/>
  <c r="AB20"/>
  <c r="AC20"/>
  <c r="X21"/>
  <c r="Y21"/>
  <c r="Z21"/>
  <c r="AA21"/>
  <c r="AB21"/>
  <c r="AC21"/>
  <c r="AA21" i="63" s="1"/>
  <c r="X22" i="14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C24"/>
  <c r="X25"/>
  <c r="Y25"/>
  <c r="Z25"/>
  <c r="AA25"/>
  <c r="AB25"/>
  <c r="AC25"/>
  <c r="AA25" i="63" s="1"/>
  <c r="X26" i="14"/>
  <c r="Y26"/>
  <c r="Z26"/>
  <c r="AA26"/>
  <c r="AB26"/>
  <c r="AC26"/>
  <c r="X27"/>
  <c r="Y27"/>
  <c r="Z27"/>
  <c r="AA27"/>
  <c r="AB27"/>
  <c r="AC27"/>
  <c r="AA27" i="63" s="1"/>
  <c r="X28" i="14"/>
  <c r="Y28"/>
  <c r="Z28"/>
  <c r="AA28"/>
  <c r="AB28"/>
  <c r="AC28"/>
  <c r="X29"/>
  <c r="Y29"/>
  <c r="Z29"/>
  <c r="AA29"/>
  <c r="AB29"/>
  <c r="AC29"/>
  <c r="AA29" i="63" s="1"/>
  <c r="X30" i="14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C32"/>
  <c r="X33"/>
  <c r="Y33"/>
  <c r="Z33"/>
  <c r="AA33"/>
  <c r="AB33"/>
  <c r="AC33"/>
  <c r="AA33" i="63" s="1"/>
  <c r="X34" i="14"/>
  <c r="Y34"/>
  <c r="Z34"/>
  <c r="AA34"/>
  <c r="AB34"/>
  <c r="AC34"/>
  <c r="X35"/>
  <c r="Y35"/>
  <c r="Z35"/>
  <c r="AA35"/>
  <c r="AB35"/>
  <c r="AC35"/>
  <c r="AA35" i="63" s="1"/>
  <c r="X36" i="14"/>
  <c r="Y36"/>
  <c r="Z36"/>
  <c r="AA36"/>
  <c r="AB36"/>
  <c r="AC36"/>
  <c r="X37"/>
  <c r="Y37"/>
  <c r="Z37"/>
  <c r="AA37"/>
  <c r="AB37"/>
  <c r="AC37"/>
  <c r="AA37" i="63" s="1"/>
  <c r="X38" i="14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C40"/>
  <c r="X41"/>
  <c r="Y41"/>
  <c r="Z41"/>
  <c r="AA41"/>
  <c r="AB41"/>
  <c r="AC41"/>
  <c r="AA41" i="63" s="1"/>
  <c r="X42" i="14"/>
  <c r="Y42"/>
  <c r="Z42"/>
  <c r="AA42"/>
  <c r="AB42"/>
  <c r="AC42"/>
  <c r="X43"/>
  <c r="Y43"/>
  <c r="Z43"/>
  <c r="AA43"/>
  <c r="AB43"/>
  <c r="AC43"/>
  <c r="AA43" i="63" s="1"/>
  <c r="X44" i="14"/>
  <c r="Y44"/>
  <c r="Z44"/>
  <c r="AA44"/>
  <c r="AB44"/>
  <c r="AC44"/>
  <c r="X45"/>
  <c r="Y45"/>
  <c r="Z45"/>
  <c r="AA45"/>
  <c r="AB45"/>
  <c r="AC45"/>
  <c r="AA45" i="63" s="1"/>
  <c r="X46" i="14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C48"/>
  <c r="X49"/>
  <c r="Y49"/>
  <c r="Z49"/>
  <c r="AA49"/>
  <c r="AB49"/>
  <c r="AC49"/>
  <c r="AA49" i="63" s="1"/>
  <c r="X50" i="14"/>
  <c r="Y50"/>
  <c r="Z50"/>
  <c r="AA50"/>
  <c r="AB50"/>
  <c r="AC50"/>
  <c r="X51"/>
  <c r="Y51"/>
  <c r="Z51"/>
  <c r="AA51"/>
  <c r="AB51"/>
  <c r="AC51"/>
  <c r="AA51" i="63" s="1"/>
  <c r="X52" i="14"/>
  <c r="Y52"/>
  <c r="Z52"/>
  <c r="AA52"/>
  <c r="AB52"/>
  <c r="AC52"/>
  <c r="X53"/>
  <c r="Y53"/>
  <c r="Z53"/>
  <c r="AA53"/>
  <c r="AB53"/>
  <c r="AC53"/>
  <c r="AA53" i="63" s="1"/>
  <c r="X54" i="1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/>
  <c r="AB57"/>
  <c r="AC57"/>
  <c r="AA57" i="63" s="1"/>
  <c r="X58" i="14"/>
  <c r="Y58"/>
  <c r="Z58"/>
  <c r="AA58"/>
  <c r="AB58"/>
  <c r="AC58"/>
  <c r="X59"/>
  <c r="Y59"/>
  <c r="Z59"/>
  <c r="AA59"/>
  <c r="AB59"/>
  <c r="AC59"/>
  <c r="AA59" i="63" s="1"/>
  <c r="X60" i="14"/>
  <c r="Y60"/>
  <c r="Z60"/>
  <c r="AA60"/>
  <c r="AB60"/>
  <c r="AC60"/>
  <c r="X61"/>
  <c r="Y61"/>
  <c r="Z61"/>
  <c r="AA61"/>
  <c r="AB61"/>
  <c r="AC61"/>
  <c r="AA61" i="63" s="1"/>
  <c r="X62" i="14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C64"/>
  <c r="X65"/>
  <c r="Y65"/>
  <c r="Z65"/>
  <c r="AA65"/>
  <c r="AB65"/>
  <c r="AC65"/>
  <c r="AA65" i="63" s="1"/>
  <c r="X66" i="14"/>
  <c r="Y66"/>
  <c r="Z66"/>
  <c r="AA66"/>
  <c r="AB66"/>
  <c r="AC66"/>
  <c r="X67"/>
  <c r="Y67"/>
  <c r="Z67"/>
  <c r="AA67"/>
  <c r="AB67"/>
  <c r="AC67"/>
  <c r="AA67" i="63" s="1"/>
  <c r="X68" i="14"/>
  <c r="Y68"/>
  <c r="Z68"/>
  <c r="AA68"/>
  <c r="AB68"/>
  <c r="AC68"/>
  <c r="X69"/>
  <c r="Y69"/>
  <c r="Z69"/>
  <c r="AA69"/>
  <c r="AB69"/>
  <c r="AC69"/>
  <c r="AA69" i="63" s="1"/>
  <c r="X70" i="14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C72"/>
  <c r="X73"/>
  <c r="Y73"/>
  <c r="Z73"/>
  <c r="AA73"/>
  <c r="AB73"/>
  <c r="AC73"/>
  <c r="AA73" i="63" s="1"/>
  <c r="X74" i="14"/>
  <c r="Y74"/>
  <c r="Z74"/>
  <c r="AA74"/>
  <c r="AB74"/>
  <c r="AC74"/>
  <c r="X75"/>
  <c r="Y75"/>
  <c r="Z75"/>
  <c r="AA75"/>
  <c r="AB75"/>
  <c r="AC75"/>
  <c r="AA75" i="63" s="1"/>
  <c r="X76" i="14"/>
  <c r="Y76"/>
  <c r="Z76"/>
  <c r="AA76"/>
  <c r="AB76"/>
  <c r="AC76"/>
  <c r="X77"/>
  <c r="Y77"/>
  <c r="Z77"/>
  <c r="AA77"/>
  <c r="AB77"/>
  <c r="AC77"/>
  <c r="AA77" i="63" s="1"/>
  <c r="X78" i="14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C80"/>
  <c r="X81"/>
  <c r="Y81"/>
  <c r="Z81"/>
  <c r="AA81"/>
  <c r="AB81"/>
  <c r="AC81"/>
  <c r="AA81" i="63" s="1"/>
  <c r="X82" i="14"/>
  <c r="Y82"/>
  <c r="Z82"/>
  <c r="AA82"/>
  <c r="AB82"/>
  <c r="AC82"/>
  <c r="X83"/>
  <c r="Y83"/>
  <c r="Z83"/>
  <c r="AA83"/>
  <c r="AB83"/>
  <c r="AC83"/>
  <c r="AA83" i="63" s="1"/>
  <c r="X84" i="14"/>
  <c r="Y84"/>
  <c r="Z84"/>
  <c r="AA84"/>
  <c r="AB84"/>
  <c r="AC84"/>
  <c r="X85"/>
  <c r="Y85"/>
  <c r="Z85"/>
  <c r="AA85"/>
  <c r="AB85"/>
  <c r="AC85"/>
  <c r="AA85" i="63" s="1"/>
  <c r="X86" i="14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AA89" i="63" s="1"/>
  <c r="X90" i="14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AA95" i="63" s="1"/>
  <c r="X96" i="14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R99" i="30" l="1"/>
  <c r="AK99" i="24"/>
  <c r="AQ99" i="26"/>
  <c r="AR99"/>
  <c r="AQ99" i="28"/>
  <c r="AR99"/>
  <c r="AQ99" i="27"/>
  <c r="AB61" i="63"/>
  <c r="AB57"/>
  <c r="AB53"/>
  <c r="AQ99" i="30"/>
  <c r="AB97" i="63"/>
  <c r="AB93"/>
  <c r="AB73"/>
  <c r="AB65"/>
  <c r="AB66"/>
  <c r="AB58"/>
  <c r="AB91" i="62"/>
  <c r="AB60"/>
  <c r="AB93" i="61"/>
  <c r="AB89"/>
  <c r="AB81"/>
  <c r="AB77"/>
  <c r="AB73"/>
  <c r="AB69"/>
  <c r="AB65"/>
  <c r="AB61"/>
  <c r="AB58"/>
  <c r="AP99" i="30"/>
  <c r="AP99" i="28"/>
  <c r="AO99" i="30"/>
  <c r="AO99" i="27"/>
  <c r="AO99" i="28"/>
  <c r="AO99" i="26"/>
  <c r="AO99" i="24"/>
  <c r="AK99" i="30"/>
  <c r="AK99" i="27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9" i="58" l="1"/>
  <c r="F61"/>
  <c r="F67" i="63"/>
  <c r="F33"/>
  <c r="B99"/>
  <c r="F81" i="56"/>
  <c r="F51"/>
  <c r="F23"/>
  <c r="B99"/>
  <c r="F49"/>
  <c r="K99" i="66"/>
  <c r="F97" i="58"/>
  <c r="F73"/>
  <c r="F67"/>
  <c r="F51"/>
  <c r="F47"/>
  <c r="F37"/>
  <c r="F23"/>
  <c r="F15"/>
  <c r="B99"/>
  <c r="F1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O11" s="1"/>
  <c r="N21"/>
  <c r="N27"/>
  <c r="O27" s="1"/>
  <c r="N37"/>
  <c r="N43"/>
  <c r="O43" s="1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O82" s="1"/>
  <c r="N83"/>
  <c r="O83" s="1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N64"/>
  <c r="O64" s="1"/>
  <c r="N67"/>
  <c r="N68"/>
  <c r="N71"/>
  <c r="N72"/>
  <c r="O72" s="1"/>
  <c r="N75"/>
  <c r="N76"/>
  <c r="O76" s="1"/>
  <c r="N79"/>
  <c r="O79" s="1"/>
  <c r="N80"/>
  <c r="O80" s="1"/>
  <c r="N83"/>
  <c r="O83" s="1"/>
  <c r="N84"/>
  <c r="N87"/>
  <c r="N88"/>
  <c r="O88" s="1"/>
  <c r="N91"/>
  <c r="N92"/>
  <c r="O92" s="1"/>
  <c r="N95"/>
  <c r="N96"/>
  <c r="I99"/>
  <c r="N81"/>
  <c r="O81" s="1"/>
  <c r="N82"/>
  <c r="N85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40"/>
  <c r="V47"/>
  <c r="V59"/>
  <c r="V16"/>
  <c r="O16"/>
  <c r="V43"/>
  <c r="V87"/>
  <c r="V98"/>
  <c r="O98"/>
  <c r="O10" i="56"/>
  <c r="V19"/>
  <c r="O19"/>
  <c r="V24"/>
  <c r="V26"/>
  <c r="V35"/>
  <c r="O35"/>
  <c r="V40"/>
  <c r="V42"/>
  <c r="O42"/>
  <c r="N8" i="55"/>
  <c r="F9"/>
  <c r="I99"/>
  <c r="M99"/>
  <c r="G10"/>
  <c r="N12"/>
  <c r="O12" s="1"/>
  <c r="F13"/>
  <c r="O14"/>
  <c r="V22"/>
  <c r="G26"/>
  <c r="N28"/>
  <c r="F29"/>
  <c r="O30"/>
  <c r="G42"/>
  <c r="N44"/>
  <c r="F45"/>
  <c r="O46"/>
  <c r="V54"/>
  <c r="G58"/>
  <c r="N60"/>
  <c r="O60" s="1"/>
  <c r="F61"/>
  <c r="O80"/>
  <c r="O92"/>
  <c r="O13" i="56"/>
  <c r="O45"/>
  <c r="O57"/>
  <c r="O65"/>
  <c r="O73"/>
  <c r="V3" i="55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83"/>
  <c r="V86"/>
  <c r="V94"/>
  <c r="V21" i="58"/>
  <c r="V12" i="55"/>
  <c r="V60"/>
  <c r="V90"/>
  <c r="O11" i="56"/>
  <c r="V18"/>
  <c r="O18"/>
  <c r="V27"/>
  <c r="O27"/>
  <c r="O32"/>
  <c r="V32"/>
  <c r="V34"/>
  <c r="O34"/>
  <c r="O43"/>
  <c r="V48"/>
  <c r="O50"/>
  <c r="B99" i="55"/>
  <c r="F3"/>
  <c r="K99"/>
  <c r="O3"/>
  <c r="F5"/>
  <c r="G18"/>
  <c r="O19"/>
  <c r="N20"/>
  <c r="O20" s="1"/>
  <c r="F21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55"/>
  <c r="V58"/>
  <c r="O58"/>
  <c r="V66"/>
  <c r="V71"/>
  <c r="V74"/>
  <c r="O74"/>
  <c r="V79"/>
  <c r="V82"/>
  <c r="V90"/>
  <c r="V98"/>
  <c r="J99" i="55"/>
  <c r="G6"/>
  <c r="O7"/>
  <c r="N24"/>
  <c r="N40"/>
  <c r="O40" s="1"/>
  <c r="N56"/>
  <c r="O56" s="1"/>
  <c r="O96"/>
  <c r="V38" i="58"/>
  <c r="V63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4"/>
  <c r="V37"/>
  <c r="O37"/>
  <c r="V50"/>
  <c r="O53"/>
  <c r="V66"/>
  <c r="V68" i="55"/>
  <c r="V72"/>
  <c r="V76"/>
  <c r="V80"/>
  <c r="V84"/>
  <c r="V88"/>
  <c r="V92"/>
  <c r="V96"/>
  <c r="F3" i="56"/>
  <c r="V5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78"/>
  <c r="V94"/>
  <c r="N3" i="56"/>
  <c r="G88" i="57"/>
  <c r="N90"/>
  <c r="F91"/>
  <c r="K99" i="58"/>
  <c r="U99"/>
  <c r="F9"/>
  <c r="F17"/>
  <c r="O26"/>
  <c r="V29"/>
  <c r="O29"/>
  <c r="O42"/>
  <c r="V45"/>
  <c r="O45"/>
  <c r="V61"/>
  <c r="O61"/>
  <c r="O74"/>
  <c r="O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93"/>
  <c r="O66"/>
  <c r="O29" i="56"/>
  <c r="O78"/>
  <c r="O95"/>
  <c r="O97" i="58"/>
  <c r="O65"/>
  <c r="O57"/>
  <c r="O41"/>
  <c r="O25"/>
  <c r="O81"/>
  <c r="O71" i="56"/>
  <c r="O63"/>
  <c r="G95" i="55"/>
  <c r="V95" s="1"/>
  <c r="V64"/>
  <c r="O62"/>
  <c r="G35"/>
  <c r="V35" s="1"/>
  <c r="O32"/>
  <c r="O28"/>
  <c r="O44"/>
  <c r="G34"/>
  <c r="V34" s="1"/>
  <c r="O24"/>
  <c r="O17"/>
  <c r="O96" i="56"/>
  <c r="O91"/>
  <c r="O87"/>
  <c r="O84"/>
  <c r="O36"/>
  <c r="V29"/>
  <c r="G12"/>
  <c r="V12" s="1"/>
  <c r="G8"/>
  <c r="V8" s="1"/>
  <c r="E99"/>
  <c r="G4"/>
  <c r="V4" s="1"/>
  <c r="V95"/>
  <c r="O94"/>
  <c r="O85"/>
  <c r="O82"/>
  <c r="V78"/>
  <c r="O75"/>
  <c r="O67"/>
  <c r="V51"/>
  <c r="F99"/>
  <c r="O25"/>
  <c r="O67" i="55"/>
  <c r="O38"/>
  <c r="E99"/>
  <c r="O9"/>
  <c r="O90"/>
  <c r="O75"/>
  <c r="D99"/>
  <c r="G59" i="58"/>
  <c r="G27"/>
  <c r="O27" s="1"/>
  <c r="O14"/>
  <c r="O17"/>
  <c r="V5"/>
  <c r="G21" i="57"/>
  <c r="V21" s="1"/>
  <c r="G5"/>
  <c r="V5" s="1"/>
  <c r="O44"/>
  <c r="G91" i="58"/>
  <c r="G75"/>
  <c r="O75" s="1"/>
  <c r="E99"/>
  <c r="G11"/>
  <c r="V11" s="1"/>
  <c r="V97"/>
  <c r="V81"/>
  <c r="V65"/>
  <c r="V57"/>
  <c r="V43"/>
  <c r="V41"/>
  <c r="V25"/>
  <c r="D99"/>
  <c r="G93" i="57"/>
  <c r="V93" s="1"/>
  <c r="G78"/>
  <c r="V78" s="1"/>
  <c r="G77"/>
  <c r="V77" s="1"/>
  <c r="G69"/>
  <c r="O69" s="1"/>
  <c r="G53"/>
  <c r="O53" s="1"/>
  <c r="G38"/>
  <c r="V38" s="1"/>
  <c r="G37"/>
  <c r="O37" s="1"/>
  <c r="G29"/>
  <c r="V29" s="1"/>
  <c r="G25"/>
  <c r="V25" s="1"/>
  <c r="O24"/>
  <c r="G9"/>
  <c r="V9" s="1"/>
  <c r="O56"/>
  <c r="V40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49" i="55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V69" i="57" l="1"/>
  <c r="O12" i="56"/>
  <c r="O38" i="57"/>
  <c r="O35" i="55"/>
  <c r="O77" i="57"/>
  <c r="V27" i="58"/>
  <c r="O21" i="57"/>
  <c r="O95" i="55"/>
  <c r="O8" i="56"/>
  <c r="O4"/>
  <c r="O16"/>
  <c r="V59" i="58"/>
  <c r="O59"/>
  <c r="O56"/>
  <c r="O9" i="57"/>
  <c r="O91" i="58"/>
  <c r="V91"/>
  <c r="V75"/>
  <c r="O11"/>
  <c r="O80"/>
  <c r="O78" i="57"/>
  <c r="V53"/>
  <c r="V37"/>
  <c r="O29"/>
  <c r="O2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47"/>
  <c r="CG95"/>
  <c r="CM7"/>
  <c r="DA7"/>
  <c r="CO93"/>
  <c r="CT95"/>
  <c r="DA95"/>
  <c r="BY46"/>
  <c r="BY66"/>
  <c r="BY86"/>
  <c r="DC1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DH28" s="1"/>
  <c r="D28" i="40" s="1"/>
  <c r="BF24" i="54"/>
  <c r="BF16"/>
  <c r="BF14"/>
  <c r="DH14" s="1"/>
  <c r="D14" i="40" s="1"/>
  <c r="AY24" i="54"/>
  <c r="CG10"/>
  <c r="AY96"/>
  <c r="AY93"/>
  <c r="AY70"/>
  <c r="AY67"/>
  <c r="AY51"/>
  <c r="AY37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J92"/>
  <c r="F92" i="40" s="1"/>
  <c r="BF97" i="54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BF98"/>
  <c r="DH98" s="1"/>
  <c r="D98" i="40" s="1"/>
  <c r="AY4" i="54"/>
  <c r="AY6"/>
  <c r="AY8"/>
  <c r="AY9"/>
  <c r="AY15"/>
  <c r="AY17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AY56"/>
  <c r="DH78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77"/>
  <c r="DD7"/>
  <c r="DD55"/>
  <c r="DD53"/>
  <c r="DD10"/>
  <c r="CW8"/>
  <c r="CW34"/>
  <c r="CW15"/>
  <c r="CW16"/>
  <c r="CP42"/>
  <c r="CI74"/>
  <c r="C5" i="40"/>
  <c r="DK5" i="54"/>
  <c r="CI68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V55"/>
  <c r="AC55" s="1"/>
  <c r="V56"/>
  <c r="V57"/>
  <c r="AC57" s="1"/>
  <c r="V58"/>
  <c r="AC58" s="1"/>
  <c r="V59"/>
  <c r="V60"/>
  <c r="V61"/>
  <c r="AC61" s="1"/>
  <c r="V62"/>
  <c r="V63"/>
  <c r="AC63" s="1"/>
  <c r="V64"/>
  <c r="V65"/>
  <c r="AC65" s="1"/>
  <c r="V66"/>
  <c r="V67"/>
  <c r="AC67" s="1"/>
  <c r="V68"/>
  <c r="V69"/>
  <c r="AC69" s="1"/>
  <c r="V70"/>
  <c r="V71"/>
  <c r="V72"/>
  <c r="V73"/>
  <c r="AC73" s="1"/>
  <c r="V74"/>
  <c r="V75"/>
  <c r="AC75" s="1"/>
  <c r="V76"/>
  <c r="V77"/>
  <c r="AC77" s="1"/>
  <c r="V78"/>
  <c r="V79"/>
  <c r="AC79" s="1"/>
  <c r="V80"/>
  <c r="AC80" s="1"/>
  <c r="V81"/>
  <c r="V82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V93"/>
  <c r="AC93" s="1"/>
  <c r="V94"/>
  <c r="V95"/>
  <c r="AC95" s="1"/>
  <c r="V96"/>
  <c r="V97"/>
  <c r="AC97" s="1"/>
  <c r="V98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98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54" i="30" l="1"/>
  <c r="AD54" s="1"/>
  <c r="AC64"/>
  <c r="AD64" s="1"/>
  <c r="AC72"/>
  <c r="AD72" s="1"/>
  <c r="AC81"/>
  <c r="AD81" s="1"/>
  <c r="AC96"/>
  <c r="AD96" s="1"/>
  <c r="AC71"/>
  <c r="AC62"/>
  <c r="AC70"/>
  <c r="AC78"/>
  <c r="AC94"/>
  <c r="AD94" s="1"/>
  <c r="AC59"/>
  <c r="AD59" s="1"/>
  <c r="AC60"/>
  <c r="AD60" s="1"/>
  <c r="AC68"/>
  <c r="AD68" s="1"/>
  <c r="AC76"/>
  <c r="AD76" s="1"/>
  <c r="AC92"/>
  <c r="AD92" s="1"/>
  <c r="AC56"/>
  <c r="AD56" s="1"/>
  <c r="AC66"/>
  <c r="AD66" s="1"/>
  <c r="AC74"/>
  <c r="AD74" s="1"/>
  <c r="AC82"/>
  <c r="AD82" s="1"/>
  <c r="E99" i="40"/>
  <c r="G99" s="1"/>
  <c r="AE99" i="29"/>
  <c r="AE99" i="26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8"/>
  <c r="AD62"/>
  <c r="AD70"/>
  <c r="AD78"/>
  <c r="AD86"/>
  <c r="AD90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80"/>
  <c r="AD84"/>
  <c r="AD88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C4"/>
  <c r="AD4" s="1"/>
  <c r="BA99" i="31"/>
  <c r="BA99" i="5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4" i="24" l="1"/>
  <c r="AD4" s="1"/>
  <c r="AG4" s="1"/>
  <c r="AC5" i="27"/>
  <c r="AD5" s="1"/>
  <c r="AC4" i="26"/>
  <c r="AD4" s="1"/>
  <c r="AD3" i="27"/>
  <c r="AC5" i="28"/>
  <c r="AD5" s="1"/>
  <c r="AG5" s="1"/>
  <c r="AC3"/>
  <c r="AD3" s="1"/>
  <c r="AG3" s="1"/>
  <c r="AC5" i="29"/>
  <c r="AD5" s="1"/>
  <c r="AD3" i="26"/>
  <c r="AD3" i="29"/>
  <c r="AC4" i="28"/>
  <c r="AD4" s="1"/>
  <c r="AG4" s="1"/>
  <c r="AC3" i="24"/>
  <c r="AD3" s="1"/>
  <c r="AG3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G5" s="1"/>
  <c r="AC6" i="28"/>
  <c r="AD6" s="1"/>
  <c r="AG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4"/>
  <c r="AD12" s="1"/>
  <c r="AG12" s="1"/>
  <c r="AC12" i="29"/>
  <c r="AD12" s="1"/>
  <c r="AC12" i="27"/>
  <c r="AD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8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G14" s="1"/>
  <c r="AC14" i="24"/>
  <c r="AD14" s="1"/>
  <c r="AG14" s="1"/>
  <c r="AC14" i="27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7"/>
  <c r="AD15" s="1"/>
  <c r="AC15" i="24"/>
  <c r="AD15" s="1"/>
  <c r="AG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5" i="26"/>
  <c r="AD15" s="1"/>
  <c r="AC16" i="28"/>
  <c r="AD16" s="1"/>
  <c r="AG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7" i="26"/>
  <c r="AD17" s="1"/>
  <c r="AC18" i="29"/>
  <c r="AD18" s="1"/>
  <c r="AC18" i="27"/>
  <c r="AD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8" i="26"/>
  <c r="AD18" s="1"/>
  <c r="AC19" i="28"/>
  <c r="AD19" s="1"/>
  <c r="AG19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9"/>
  <c r="AD20" s="1"/>
  <c r="AC20" i="28"/>
  <c r="AD20" s="1"/>
  <c r="AG20" s="1"/>
  <c r="AC20" i="24"/>
  <c r="AD20" s="1"/>
  <c r="AG20" s="1"/>
  <c r="AC19" i="26"/>
  <c r="AD19" s="1"/>
  <c r="V16" i="63"/>
  <c r="J20" i="44"/>
  <c r="G17" i="63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G23" s="1"/>
  <c r="AC22" i="26"/>
  <c r="AD22" s="1"/>
  <c r="AC23" i="24"/>
  <c r="AD23" s="1"/>
  <c r="AG23" s="1"/>
  <c r="AC23" i="29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J24" i="44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7"/>
  <c r="AD26" s="1"/>
  <c r="AC26" i="29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4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4"/>
  <c r="AD28" s="1"/>
  <c r="AG28" s="1"/>
  <c r="AC28" i="28"/>
  <c r="AD28" s="1"/>
  <c r="AG28" s="1"/>
  <c r="AC28" i="29"/>
  <c r="AD28" s="1"/>
  <c r="AC27" i="26"/>
  <c r="AD27" s="1"/>
  <c r="G29" i="44"/>
  <c r="J28"/>
  <c r="V23" i="6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7"/>
  <c r="AD29" s="1"/>
  <c r="AC29" i="28"/>
  <c r="AD29" s="1"/>
  <c r="AG29" s="1"/>
  <c r="AC29" i="29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G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G36" s="1"/>
  <c r="AC36" i="24"/>
  <c r="AD36" s="1"/>
  <c r="AG36" s="1"/>
  <c r="AC35" i="26"/>
  <c r="AD35" s="1"/>
  <c r="AC36" i="27"/>
  <c r="AD36" s="1"/>
  <c r="AC36" i="29"/>
  <c r="AD36" s="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G37" s="1"/>
  <c r="AC37" i="28"/>
  <c r="AD37" s="1"/>
  <c r="AG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7"/>
  <c r="AD38" s="1"/>
  <c r="AC38" i="29"/>
  <c r="AD38" s="1"/>
  <c r="AC37" i="26"/>
  <c r="AD37" s="1"/>
  <c r="AC38" i="24"/>
  <c r="AD38" s="1"/>
  <c r="AG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1" i="27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4"/>
  <c r="AD47" s="1"/>
  <c r="AG47" s="1"/>
  <c r="AC47" i="29"/>
  <c r="AD47" s="1"/>
  <c r="AC46" i="26"/>
  <c r="AD46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9" i="29"/>
  <c r="AD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7"/>
  <c r="AD54" s="1"/>
  <c r="AC54" i="28"/>
  <c r="AD54" s="1"/>
  <c r="AG54" s="1"/>
  <c r="AC54" i="29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5" i="27"/>
  <c r="AD55" s="1"/>
  <c r="AC55" i="28"/>
  <c r="AD55" s="1"/>
  <c r="AG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G60" s="1"/>
  <c r="AC60" i="24"/>
  <c r="AD60" s="1"/>
  <c r="AG60" s="1"/>
  <c r="AC59" i="26"/>
  <c r="AD59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7"/>
  <c r="AD69" s="1"/>
  <c r="J69" i="44"/>
  <c r="AC69" i="29"/>
  <c r="AD69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9"/>
  <c r="AD70" s="1"/>
  <c r="AC70" i="27"/>
  <c r="AD70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7" l="1"/>
  <c r="AD71" s="1"/>
  <c r="AC71" i="28"/>
  <c r="AD71" s="1"/>
  <c r="AG71" s="1"/>
  <c r="AC71" i="24"/>
  <c r="AD71" s="1"/>
  <c r="AG71" s="1"/>
  <c r="O68" i="62"/>
  <c r="AC70" i="26"/>
  <c r="AD70" s="1"/>
  <c r="AC71" i="29"/>
  <c r="AD71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9"/>
  <c r="AD72" s="1"/>
  <c r="AC72" i="27"/>
  <c r="AD72" s="1"/>
  <c r="AC71" i="26"/>
  <c r="AD71" s="1"/>
  <c r="AC72" i="24"/>
  <c r="AD72" s="1"/>
  <c r="AG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J76" i="44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V76" i="62"/>
  <c r="H80" i="44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79" i="26" l="1"/>
  <c r="AD79" s="1"/>
  <c r="AC80" i="24"/>
  <c r="AD80" s="1"/>
  <c r="AG80" s="1"/>
  <c r="AC80" i="28"/>
  <c r="AD80" s="1"/>
  <c r="AG80" s="1"/>
  <c r="AC80" i="27"/>
  <c r="AD80" s="1"/>
  <c r="AC80" i="29"/>
  <c r="AD80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J82" i="44"/>
  <c r="H83"/>
  <c r="O78" i="63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2" i="26"/>
  <c r="AD82" s="1"/>
  <c r="AC83" i="24"/>
  <c r="AD83" s="1"/>
  <c r="AG83" s="1"/>
  <c r="AC83" i="28"/>
  <c r="AD83" s="1"/>
  <c r="AG83" s="1"/>
  <c r="O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G84" s="1"/>
  <c r="AC84" i="24"/>
  <c r="AD84" s="1"/>
  <c r="AG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4" i="26"/>
  <c r="AD84" s="1"/>
  <c r="AC85" i="29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5" i="26"/>
  <c r="AD85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G87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8"/>
  <c r="AD90" s="1"/>
  <c r="AG90" s="1"/>
  <c r="AC90" i="24"/>
  <c r="AD90" s="1"/>
  <c r="AG90" s="1"/>
  <c r="AC89" i="26"/>
  <c r="AD89" s="1"/>
  <c r="AC90" i="27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4" i="27"/>
  <c r="AD94" s="1"/>
  <c r="AC94" i="29"/>
  <c r="AD94" s="1"/>
  <c r="AC94" i="28"/>
  <c r="AD94" s="1"/>
  <c r="AG94" s="1"/>
  <c r="AC93" i="26"/>
  <c r="AD93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5" i="26"/>
  <c r="AD95" s="1"/>
  <c r="AC96" i="27"/>
  <c r="AD96" s="1"/>
  <c r="AC96" i="24"/>
  <c r="AD96" s="1"/>
  <c r="AG96" s="1"/>
  <c r="AC96" i="29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<sst xmlns="http://schemas.openxmlformats.org/spreadsheetml/2006/main" count="7864" uniqueCount="497">
  <si>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</si>
  <si>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</si>
  <si>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</si>
  <si>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</si>
  <si>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</si>
  <si>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</si>
  <si>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</si>
  <si>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</si>
  <si>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</si>
  <si>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</si>
  <si>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</si>
  <si>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</si>
  <si>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</si>
  <si>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</si>
  <si>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</si>
  <si>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</si>
  <si>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</si>
  <si>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</si>
  <si>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</si>
  <si>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</si>
  <si>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</si>
  <si>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</si>
  <si>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</si>
  <si>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</si>
  <si>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</si>
  <si>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</si>
  <si>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</si>
  <si>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</si>
  <si>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</si>
  <si>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</si>
  <si>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</si>
  <si>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</si>
  <si>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</si>
  <si>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</si>
  <si>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</si>
  <si>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</si>
  <si>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</si>
  <si>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</si>
  <si>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</si>
  <si>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</si>
  <si>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</si>
  <si>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</si>
  <si>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</si>
  <si>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</si>
  <si>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</si>
  <si>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</si>
  <si>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</si>
  <si>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</si>
  <si>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</si>
  <si>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</si>
  <si>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</si>
  <si>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</si>
  <si>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</si>
  <si>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</si>
  <si>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</si>
  <si>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</si>
  <si>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</si>
  <si>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</si>
  <si>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</si>
  <si>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</si>
  <si>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</si>
  <si>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</si>
  <si>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</si>
  <si>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</si>
  <si>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</si>
  <si>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</si>
  <si>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</si>
  <si>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</si>
  <si>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</si>
  <si>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</si>
  <si>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</si>
  <si>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</si>
  <si>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</si>
  <si>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</si>
  <si>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</si>
  <si>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</si>
  <si>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</si>
  <si>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</si>
  <si>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</si>
  <si>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</si>
  <si>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</si>
  <si>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</si>
  <si>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</si>
  <si>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</si>
  <si>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</si>
  <si>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</si>
  <si>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</si>
  <si>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</si>
  <si>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</si>
  <si>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</si>
  <si>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</si>
  <si>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</si>
  <si>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</si>
  <si>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</si>
  <si>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</si>
  <si>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</si>
  <si>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</si>
  <si>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</si>
  <si>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</si>
  <si>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</si>
  <si>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</si>
  <si>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</si>
  <si>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</si>
  <si>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</si>
  <si>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</si>
  <si>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</si>
  <si>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</si>
  <si>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</si>
  <si>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</si>
  <si>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</si>
  <si>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</si>
  <si>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</si>
  <si>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</si>
  <si>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</si>
  <si>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</si>
  <si>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</si>
  <si>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</si>
  <si>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</si>
  <si>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</si>
  <si>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</si>
  <si>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</si>
  <si>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</si>
  <si>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</si>
  <si>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</si>
  <si>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</si>
  <si>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</si>
  <si>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</si>
  <si>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</si>
  <si>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</si>
  <si>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</si>
  <si>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</si>
  <si>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</si>
  <si>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</si>
  <si>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</si>
  <si>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</si>
  <si>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</si>
  <si>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</si>
  <si>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</si>
  <si>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</si>
  <si>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</si>
  <si>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</si>
  <si>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</si>
  <si>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</si>
  <si>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</si>
  <si>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</si>
  <si>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</si>
  <si>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</si>
  <si>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</si>
  <si>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</si>
  <si>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</si>
  <si>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</si>
  <si>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</si>
  <si>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</si>
  <si>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</si>
  <si>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</si>
  <si>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</si>
  <si>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</si>
  <si>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</si>
  <si>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</si>
  <si>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</si>
  <si>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</si>
  <si>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</si>
  <si>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</si>
  <si>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</si>
  <si>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</si>
  <si>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</si>
  <si>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</si>
  <si>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</si>
  <si>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</si>
  <si>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</si>
  <si>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</si>
  <si>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</si>
  <si>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</si>
  <si>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</si>
  <si>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</si>
  <si>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</si>
  <si>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</si>
  <si>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</si>
  <si>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</si>
  <si>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</si>
  <si>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</si>
  <si>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</si>
  <si>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</si>
  <si>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</si>
  <si>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</si>
  <si>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</si>
  <si>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</si>
  <si>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</si>
  <si>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</si>
  <si>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</si>
  <si>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</si>
  <si>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</si>
  <si>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</si>
  <si>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</si>
  <si>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</si>
  <si>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</si>
  <si>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</si>
  <si>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</si>
  <si>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</si>
  <si>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</si>
  <si>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</si>
  <si>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</si>
  <si>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</si>
  <si>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</si>
  <si>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</si>
  <si>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</si>
  <si>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</si>
  <si>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</si>
  <si>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</si>
  <si>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</si>
  <si>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</si>
  <si>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</si>
  <si>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</si>
  <si>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</si>
  <si>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</si>
  <si>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</si>
  <si>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</si>
  <si>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</si>
  <si>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</si>
  <si>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</si>
  <si>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</si>
  <si>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</si>
  <si>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</si>
  <si>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</si>
  <si>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</si>
  <si>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</si>
  <si>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</si>
  <si>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</si>
  <si>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</si>
  <si>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</si>
  <si>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</si>
  <si>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</si>
  <si>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</si>
  <si>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</si>
  <si>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</si>
  <si>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</si>
  <si>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</si>
  <si>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</si>
  <si>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</si>
  <si>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</si>
  <si>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</si>
  <si>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</si>
  <si>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</si>
  <si>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</si>
  <si>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</si>
  <si>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</si>
  <si>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</si>
  <si>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</si>
  <si>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</si>
  <si>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</si>
  <si>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</si>
  <si>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</si>
  <si>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</si>
  <si>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</si>
  <si>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</si>
  <si>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</si>
  <si>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</si>
  <si>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</si>
  <si>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</si>
  <si>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</si>
  <si>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</si>
  <si>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</si>
  <si>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</si>
  <si>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</si>
  <si>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</si>
  <si>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</si>
  <si>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</si>
  <si>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</si>
  <si>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</si>
  <si>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</si>
  <si>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</si>
  <si>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</si>
  <si>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</si>
  <si>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</si>
  <si>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</si>
  <si>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</si>
  <si>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</si>
  <si>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</si>
  <si>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</si>
  <si>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</si>
  <si>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</si>
  <si>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</si>
  <si>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</si>
  <si>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</si>
  <si>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</si>
  <si>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</si>
  <si>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</si>
  <si>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</si>
  <si>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</si>
  <si>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</si>
  <si>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</si>
  <si>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</si>
  <si>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</si>
  <si>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</si>
  <si>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</si>
  <si>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</si>
  <si>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</si>
  <si>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</si>
  <si>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</si>
  <si>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</si>
  <si>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</si>
  <si>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</si>
  <si>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</si>
  <si>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</si>
  <si>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</si>
  <si>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</si>
  <si>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</si>
  <si>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</si>
  <si>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</si>
  <si>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</si>
  <si>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</si>
  <si>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</si>
  <si>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</si>
  <si>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</si>
  <si>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</si>
  <si>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</si>
  <si>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</si>
  <si>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</si>
  <si>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</si>
  <si>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</si>
  <si>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</si>
  <si>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</si>
  <si>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</si>
  <si>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</si>
  <si>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</si>
  <si>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</si>
  <si>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</si>
  <si>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</si>
  <si>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</si>
  <si>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</si>
  <si>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</si>
  <si>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</si>
  <si>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</si>
  <si>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</si>
  <si>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</si>
  <si>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</si>
  <si>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</si>
  <si>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</si>
  <si>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</si>
  <si>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</si>
  <si>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</si>
  <si>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</si>
  <si>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</si>
  <si>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</si>
  <si>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</si>
  <si>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</si>
  <si>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</si>
  <si>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</si>
  <si>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</si>
  <si>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</si>
  <si>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</si>
  <si>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</si>
  <si>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</si>
  <si>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</si>
  <si>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</si>
  <si>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</si>
  <si>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</si>
  <si>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</si>
  <si>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</si>
  <si>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</si>
  <si>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</si>
  <si>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</si>
  <si>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</si>
  <si>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</si>
  <si>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</si>
  <si>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</si>
  <si>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</si>
  <si>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</si>
  <si>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</si>
  <si>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</si>
  <si>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</si>
  <si>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</si>
  <si>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</si>
  <si>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</si>
  <si>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</si>
  <si>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</si>
  <si>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</si>
  <si>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</si>
  <si>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</si>
  <si>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</si>
  <si>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</si>
  <si>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</si>
  <si>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</si>
  <si>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</si>
  <si>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</si>
  <si>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</si>
  <si>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</si>
  <si>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</si>
  <si>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</si>
  <si>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</si>
  <si>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</si>
  <si>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</si>
  <si>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</si>
  <si>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</si>
  <si>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</si>
  <si>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</si>
  <si>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</si>
  <si>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</si>
  <si>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</si>
  <si>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</si>
  <si>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</si>
  <si>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</si>
  <si>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</si>
  <si>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</si>
  <si>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</si>
  <si>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</si>
  <si>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</si>
  <si>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</si>
  <si>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</si>
  <si>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</si>
  <si>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</si>
  <si>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</si>
  <si>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</si>
  <si>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</si>
  <si>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</si>
  <si>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</si>
  <si>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</si>
  <si>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</si>
  <si>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</si>
  <si>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</si>
  <si>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</si>
  <si>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</si>
  <si>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</si>
  <si>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</si>
  <si>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</si>
  <si>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ANTA_CRF(NR-96)</t>
  </si>
  <si>
    <t>ANTA_GF(NR-96)</t>
  </si>
  <si>
    <t>ANTA_LF(NR-96)</t>
  </si>
  <si>
    <t>ANTA_RF(NR-96)</t>
  </si>
  <si>
    <t>AURY_CRF(NR-96)</t>
  </si>
  <si>
    <t>AURY_GF(NR-96)</t>
  </si>
  <si>
    <t>AURY_LF(NR-96)</t>
  </si>
  <si>
    <t>AURY_RF(NR-96)</t>
  </si>
  <si>
    <t>BRBCL(ER-35)</t>
  </si>
  <si>
    <t>BSIUL(NR-96)</t>
  </si>
  <si>
    <t>CHAMERA1(NR-96)</t>
  </si>
  <si>
    <t>CHAMERA2(NR-96)</t>
  </si>
  <si>
    <t>CHAMERA3(NR-96)</t>
  </si>
  <si>
    <t>DADRI_CRF(NR-96)</t>
  </si>
  <si>
    <t>DADRI_GF(NR-96)</t>
  </si>
  <si>
    <t>DADRI_LF(NR-96)</t>
  </si>
  <si>
    <t>DADRI_RF(NR-96)</t>
  </si>
  <si>
    <t>DADRT2(NR-96)</t>
  </si>
  <si>
    <t>DHAULIGNGA(NR-96)</t>
  </si>
  <si>
    <t>DULHASTI(NR-96)</t>
  </si>
  <si>
    <t>FSTPP I &amp; II(ER-35)</t>
  </si>
  <si>
    <t>JHAJJAR(NR-96)</t>
  </si>
  <si>
    <t>KHSTPP-II(ER-35)</t>
  </si>
  <si>
    <t>KOTESHWR(NR-96)</t>
  </si>
  <si>
    <t>NAPP(NR-96)</t>
  </si>
  <si>
    <t>NJPC(NR-96)</t>
  </si>
  <si>
    <t>PARBATI3(NR-96)</t>
  </si>
  <si>
    <t>RAPPB(NR-96)</t>
  </si>
  <si>
    <t>RAPPC(NR-96)</t>
  </si>
  <si>
    <t>RIHAND1(NR-96)</t>
  </si>
  <si>
    <t>RIHAND2(NR-96)</t>
  </si>
  <si>
    <t>RIHAND3(NR-96)</t>
  </si>
  <si>
    <t>SALAL(NR-96)</t>
  </si>
  <si>
    <t>SASAN(WR-38)</t>
  </si>
  <si>
    <t>SEWA2(NR-96)</t>
  </si>
  <si>
    <t>SINGRAULI(NR-96)</t>
  </si>
  <si>
    <t>SINGRAULI_HYDRO(NR-96)</t>
  </si>
  <si>
    <t>TALA(ER-35)</t>
  </si>
  <si>
    <t>TANAKPUR(NR-96)</t>
  </si>
  <si>
    <t>TEHRI(NR-96)</t>
  </si>
  <si>
    <t>UNCHAHAR1(NR-96)</t>
  </si>
  <si>
    <t>UNCHAHAR2(NR-96)</t>
  </si>
  <si>
    <t>UNCHAHAR3(NR-96)</t>
  </si>
  <si>
    <t>UNCHAHAR4(NR-96)</t>
  </si>
  <si>
    <t>URI2(NR-96)</t>
  </si>
  <si>
    <t>SHPPBPL</t>
  </si>
  <si>
    <t>JLHEP</t>
  </si>
  <si>
    <t>Teesta_III</t>
  </si>
  <si>
    <t>DIKCHU</t>
  </si>
  <si>
    <t>SEILP2</t>
  </si>
  <si>
    <t>THEP</t>
  </si>
  <si>
    <t>JSWEL</t>
  </si>
  <si>
    <t>JHABUA_IPP</t>
  </si>
  <si>
    <t>KSK_MAHANADI</t>
  </si>
  <si>
    <t>JPL-2</t>
  </si>
  <si>
    <t>PCKL</t>
  </si>
  <si>
    <t>JPL</t>
  </si>
  <si>
    <t>MSPDCL</t>
  </si>
  <si>
    <t>Meghalaya_Ben</t>
  </si>
  <si>
    <t>MALANA</t>
  </si>
  <si>
    <t>GMRKEL</t>
  </si>
  <si>
    <t>ITCWIND</t>
  </si>
  <si>
    <t>SINGOLI</t>
  </si>
  <si>
    <t>HP-GOVT</t>
  </si>
  <si>
    <t>GEE_HP</t>
  </si>
  <si>
    <t>RPREL</t>
  </si>
  <si>
    <t>DBPL</t>
  </si>
  <si>
    <t>GMRKEL (STU)</t>
  </si>
  <si>
    <t>CHANJUII</t>
  </si>
  <si>
    <t>TS1PL_BKN</t>
  </si>
  <si>
    <t>RSRPL_BKN</t>
  </si>
  <si>
    <t>63IS2022/05/06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</si>
</sst>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92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92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92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92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92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92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92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94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91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95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95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95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95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95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95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95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95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95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95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95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95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95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95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95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95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94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94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94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94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92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92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92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92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92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92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92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92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92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92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92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92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90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90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90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90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90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90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90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90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90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90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90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90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90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90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90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92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92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92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94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94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94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94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94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36.07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36.299999999999997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36.299999999999997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256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304.33999999999997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304.33999999999997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304.33999999999997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304.33999999999997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304.33999999999997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310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310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310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310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310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310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310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30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30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30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30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30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70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152.72999999999999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152.72999999999999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152.72999999999999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152.72999999999999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169.73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152.72999999999999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152.72999999999999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152.72999999999999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152.72999999999999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152.72999999999999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166.73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152.72999999999999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152.72999999999999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152.72999999999999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152.72999999999999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152.72999999999999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168.73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152.72999999999999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152.72999999999999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152.72999999999999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152.72999999999999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152.72999999999999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167.73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152.72999999999999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152.72999999999999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152.72999999999999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152.72999999999999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152.72999999999999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166.73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152.72999999999999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44687</v>
      </c>
      <c r="Z3" s="37">
        <f>S3</f>
        <v>44687</v>
      </c>
      <c r="AE3" s="36"/>
      <c r="AH3" s="38">
        <f>AV4</f>
        <v>44687</v>
      </c>
    </row>
    <row r="4" spans="1:48" ht="15.75" thickBot="1">
      <c r="A4" s="37">
        <f>frq!A1</f>
        <v>44687</v>
      </c>
      <c r="L4" s="37">
        <f>frq!A1</f>
        <v>44687</v>
      </c>
      <c r="P4" s="37">
        <f>frq!A1</f>
        <v>44687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6.4000000000000001E-2</v>
      </c>
      <c r="H6" s="54">
        <f>(BAWANA!U3+BAWANA!V3)/4000</f>
        <v>0</v>
      </c>
      <c r="I6" s="54"/>
      <c r="J6" s="54">
        <f>G6+H6+I6</f>
        <v>6.4000000000000001E-2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6.4000000000000001E-2</v>
      </c>
      <c r="H7" s="54">
        <f>(BAWANA!U4+BAWANA!V4)/4000</f>
        <v>0</v>
      </c>
      <c r="I7" s="54"/>
      <c r="J7" s="54">
        <f t="shared" ref="J7:J70" si="3">G7+H7+I7</f>
        <v>6.4000000000000001E-2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</v>
      </c>
      <c r="I17" s="54"/>
      <c r="J17" s="54">
        <f t="shared" si="3"/>
        <v>0.08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</v>
      </c>
      <c r="I18" s="54"/>
      <c r="J18" s="54">
        <f t="shared" si="3"/>
        <v>0.08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</v>
      </c>
      <c r="I19" s="54"/>
      <c r="J19" s="54">
        <f t="shared" si="3"/>
        <v>0.08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</v>
      </c>
      <c r="I20" s="54"/>
      <c r="J20" s="54">
        <f t="shared" si="3"/>
        <v>0.08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</v>
      </c>
      <c r="I21" s="54"/>
      <c r="J21" s="54">
        <f t="shared" si="3"/>
        <v>0.08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</v>
      </c>
      <c r="I22" s="54"/>
      <c r="J22" s="54">
        <f t="shared" si="3"/>
        <v>0.08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</v>
      </c>
      <c r="I23" s="54"/>
      <c r="J23" s="54">
        <f t="shared" si="3"/>
        <v>0.08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</v>
      </c>
      <c r="I24" s="54"/>
      <c r="J24" s="54">
        <f t="shared" si="3"/>
        <v>0.08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</v>
      </c>
      <c r="I25" s="54"/>
      <c r="J25" s="54">
        <f t="shared" si="3"/>
        <v>0.08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</v>
      </c>
      <c r="I26" s="54"/>
      <c r="J26" s="54">
        <f t="shared" si="3"/>
        <v>0.08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</v>
      </c>
      <c r="I27" s="54"/>
      <c r="J27" s="54">
        <f t="shared" si="3"/>
        <v>0.08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</v>
      </c>
      <c r="I28" s="54"/>
      <c r="J28" s="54">
        <f t="shared" si="3"/>
        <v>0.08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</v>
      </c>
      <c r="I29" s="54"/>
      <c r="J29" s="54">
        <f t="shared" si="3"/>
        <v>0.08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7.6085E-2</v>
      </c>
      <c r="H38" s="54">
        <f>(BAWANA!U35+BAWANA!V35)/4000</f>
        <v>0</v>
      </c>
      <c r="I38" s="54"/>
      <c r="J38" s="54">
        <f t="shared" si="3"/>
        <v>7.6085E-2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7.6085E-2</v>
      </c>
      <c r="H39" s="54">
        <f>(BAWANA!U36+BAWANA!V36)/4000</f>
        <v>0</v>
      </c>
      <c r="I39" s="54"/>
      <c r="J39" s="54">
        <f t="shared" si="3"/>
        <v>7.6085E-2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7.6085E-2</v>
      </c>
      <c r="H40" s="54">
        <f>(BAWANA!U37+BAWANA!V37)/4000</f>
        <v>0</v>
      </c>
      <c r="I40" s="54"/>
      <c r="J40" s="54">
        <f t="shared" si="3"/>
        <v>7.6085E-2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7.6085E-2</v>
      </c>
      <c r="H41" s="54">
        <f>(BAWANA!U38+BAWANA!V38)/4000</f>
        <v>0</v>
      </c>
      <c r="I41" s="54"/>
      <c r="J41" s="54">
        <f t="shared" si="3"/>
        <v>7.6085E-2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7.6085E-2</v>
      </c>
      <c r="H42" s="54">
        <f>(BAWANA!U39+BAWANA!V39)/4000</f>
        <v>0</v>
      </c>
      <c r="I42" s="54"/>
      <c r="J42" s="54">
        <f t="shared" si="3"/>
        <v>7.6085E-2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7.7499999999999999E-2</v>
      </c>
      <c r="H54" s="54">
        <f>(BAWANA!U51+BAWANA!V51)/4000</f>
        <v>0</v>
      </c>
      <c r="I54" s="54"/>
      <c r="J54" s="54">
        <f t="shared" si="3"/>
        <v>7.7499999999999999E-2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7.7499999999999999E-2</v>
      </c>
      <c r="H55" s="54">
        <f>(BAWANA!U52+BAWANA!V52)/4000</f>
        <v>0</v>
      </c>
      <c r="I55" s="54"/>
      <c r="J55" s="54">
        <f t="shared" si="3"/>
        <v>7.7499999999999999E-2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7.7499999999999999E-2</v>
      </c>
      <c r="H56" s="54">
        <f>(BAWANA!U53+BAWANA!V53)/4000</f>
        <v>0</v>
      </c>
      <c r="I56" s="54"/>
      <c r="J56" s="54">
        <f t="shared" si="3"/>
        <v>7.7499999999999999E-2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7.7499999999999999E-2</v>
      </c>
      <c r="H57" s="54">
        <f>(BAWANA!U54+BAWANA!V54)/4000</f>
        <v>0</v>
      </c>
      <c r="I57" s="54"/>
      <c r="J57" s="54">
        <f t="shared" si="3"/>
        <v>7.7499999999999999E-2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7.7499999999999999E-2</v>
      </c>
      <c r="H58" s="54">
        <f>(BAWANA!U55+BAWANA!V55)/4000</f>
        <v>0</v>
      </c>
      <c r="I58" s="54"/>
      <c r="J58" s="54">
        <f t="shared" si="3"/>
        <v>7.7499999999999999E-2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7.7499999999999999E-2</v>
      </c>
      <c r="H59" s="54">
        <f>(BAWANA!U56+BAWANA!V56)/4000</f>
        <v>0</v>
      </c>
      <c r="I59" s="54"/>
      <c r="J59" s="54">
        <f t="shared" si="3"/>
        <v>7.7499999999999999E-2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7.7499999999999999E-2</v>
      </c>
      <c r="H60" s="54">
        <f>(BAWANA!U57+BAWANA!V57)/4000</f>
        <v>0</v>
      </c>
      <c r="I60" s="54"/>
      <c r="J60" s="54">
        <f t="shared" si="3"/>
        <v>7.7499999999999999E-2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7.7499999999999999E-2</v>
      </c>
      <c r="H61" s="54">
        <f>(BAWANA!U58+BAWANA!V58)/4000</f>
        <v>0</v>
      </c>
      <c r="I61" s="54"/>
      <c r="J61" s="54">
        <f t="shared" si="3"/>
        <v>7.7499999999999999E-2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7.4999999999999997E-3</v>
      </c>
      <c r="I63" s="54"/>
      <c r="J63" s="54">
        <f t="shared" si="3"/>
        <v>8.3749999999999991E-2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7.4999999999999997E-3</v>
      </c>
      <c r="I64" s="54"/>
      <c r="J64" s="54">
        <f t="shared" si="3"/>
        <v>8.3749999999999991E-2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7.4999999999999997E-3</v>
      </c>
      <c r="I65" s="54"/>
      <c r="J65" s="54">
        <f t="shared" si="3"/>
        <v>8.3749999999999991E-2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7.4999999999999997E-3</v>
      </c>
      <c r="I66" s="54"/>
      <c r="J66" s="54">
        <f t="shared" si="3"/>
        <v>8.3749999999999991E-2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7.4999999999999997E-3</v>
      </c>
      <c r="I67" s="54"/>
      <c r="J67" s="54">
        <f t="shared" si="3"/>
        <v>8.3749999999999991E-2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1.2500000000000001E-2</v>
      </c>
      <c r="I68" s="54"/>
      <c r="J68" s="54">
        <f t="shared" si="3"/>
        <v>9.2499999999999999E-2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1.7500000000000002E-2</v>
      </c>
      <c r="I69" s="54"/>
      <c r="J69" s="54">
        <f t="shared" si="3"/>
        <v>9.7500000000000003E-2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0.03</v>
      </c>
      <c r="I70" s="54"/>
      <c r="J70" s="54">
        <f t="shared" si="3"/>
        <v>0.11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3.8182499999999994E-2</v>
      </c>
      <c r="I72" s="54"/>
      <c r="J72" s="54">
        <f t="shared" si="9"/>
        <v>0.1181825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3.8182499999999994E-2</v>
      </c>
      <c r="I73" s="54"/>
      <c r="J73" s="54">
        <f t="shared" si="9"/>
        <v>0.1181825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3.8182499999999994E-2</v>
      </c>
      <c r="I74" s="54"/>
      <c r="J74" s="54">
        <f t="shared" si="9"/>
        <v>0.1181825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3.8182499999999994E-2</v>
      </c>
      <c r="I75" s="54"/>
      <c r="J75" s="54">
        <f t="shared" si="9"/>
        <v>0.1181825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4.2432499999999998E-2</v>
      </c>
      <c r="I76" s="54"/>
      <c r="J76" s="54">
        <f t="shared" si="9"/>
        <v>0.1224325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3.8182499999999994E-2</v>
      </c>
      <c r="I77" s="54"/>
      <c r="J77" s="54">
        <f t="shared" si="9"/>
        <v>0.1181825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3.8182499999999994E-2</v>
      </c>
      <c r="I78" s="54"/>
      <c r="J78" s="54">
        <f t="shared" si="9"/>
        <v>0.1181825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3.8182499999999994E-2</v>
      </c>
      <c r="I79" s="54"/>
      <c r="J79" s="54">
        <f t="shared" si="9"/>
        <v>0.1181825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3.8182499999999994E-2</v>
      </c>
      <c r="I80" s="54"/>
      <c r="J80" s="54">
        <f t="shared" si="9"/>
        <v>0.1181825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3.8182499999999994E-2</v>
      </c>
      <c r="I81" s="54"/>
      <c r="J81" s="54">
        <f t="shared" si="9"/>
        <v>0.1181825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4.1682499999999997E-2</v>
      </c>
      <c r="I82" s="54"/>
      <c r="J82" s="54">
        <f t="shared" si="9"/>
        <v>0.1216825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3.8182499999999994E-2</v>
      </c>
      <c r="I83" s="54"/>
      <c r="J83" s="54">
        <f t="shared" si="9"/>
        <v>0.1181825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3.8182499999999994E-2</v>
      </c>
      <c r="I84" s="54"/>
      <c r="J84" s="54">
        <f t="shared" si="9"/>
        <v>0.1181825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3.8182499999999994E-2</v>
      </c>
      <c r="I85" s="54"/>
      <c r="J85" s="54">
        <f t="shared" si="9"/>
        <v>0.1181825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3.8182499999999994E-2</v>
      </c>
      <c r="I86" s="54"/>
      <c r="J86" s="54">
        <f t="shared" si="9"/>
        <v>0.1181825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3.8182499999999994E-2</v>
      </c>
      <c r="I87" s="54"/>
      <c r="J87" s="54">
        <f t="shared" si="9"/>
        <v>0.1181825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4.2182499999999998E-2</v>
      </c>
      <c r="I88" s="54"/>
      <c r="J88" s="54">
        <f t="shared" si="9"/>
        <v>0.1221825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3.8182499999999994E-2</v>
      </c>
      <c r="I89" s="54"/>
      <c r="J89" s="54">
        <f t="shared" si="9"/>
        <v>0.1181825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3.8182499999999994E-2</v>
      </c>
      <c r="I90" s="54"/>
      <c r="J90" s="54">
        <f t="shared" si="9"/>
        <v>0.1181825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3.8182499999999994E-2</v>
      </c>
      <c r="I91" s="54"/>
      <c r="J91" s="54">
        <f t="shared" si="9"/>
        <v>0.1181825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3.8182499999999994E-2</v>
      </c>
      <c r="I92" s="54"/>
      <c r="J92" s="54">
        <f t="shared" si="9"/>
        <v>0.1181825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3.8182499999999994E-2</v>
      </c>
      <c r="I93" s="54"/>
      <c r="J93" s="54">
        <f t="shared" si="9"/>
        <v>0.1181825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4.1932499999999998E-2</v>
      </c>
      <c r="I94" s="54"/>
      <c r="J94" s="54">
        <f t="shared" si="9"/>
        <v>0.1219325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3.8182499999999994E-2</v>
      </c>
      <c r="I95" s="54"/>
      <c r="J95" s="54">
        <f t="shared" si="9"/>
        <v>0.1181825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3.8182499999999994E-2</v>
      </c>
      <c r="I96" s="54"/>
      <c r="J96" s="54">
        <f t="shared" si="9"/>
        <v>0.1181825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3.8182499999999994E-2</v>
      </c>
      <c r="I97" s="54"/>
      <c r="J97" s="54">
        <f t="shared" si="9"/>
        <v>0.1181825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3.8182499999999994E-2</v>
      </c>
      <c r="I98" s="54"/>
      <c r="J98" s="54">
        <f t="shared" si="9"/>
        <v>0.1181825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3.8182499999999994E-2</v>
      </c>
      <c r="I99" s="54"/>
      <c r="J99" s="54">
        <f t="shared" si="9"/>
        <v>0.1181825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4.1682499999999997E-2</v>
      </c>
      <c r="I100" s="54"/>
      <c r="J100" s="54">
        <f t="shared" si="9"/>
        <v>0.1216825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3.8182499999999994E-2</v>
      </c>
      <c r="I101" s="54"/>
      <c r="J101" s="54">
        <f t="shared" si="9"/>
        <v>0.1181825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7.5859250000000022</v>
      </c>
      <c r="H102" s="54">
        <f t="shared" si="14"/>
        <v>1.2994750000000002</v>
      </c>
      <c r="I102" s="54"/>
      <c r="J102" s="54">
        <f t="shared" si="14"/>
        <v>8.8853999999999935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38.51</v>
      </c>
      <c r="I3" s="95">
        <v>19.649999999999999</v>
      </c>
      <c r="J3" s="95">
        <v>0</v>
      </c>
      <c r="K3" s="95">
        <v>0</v>
      </c>
      <c r="L3" s="95">
        <v>0</v>
      </c>
      <c r="M3" s="114">
        <v>1.26</v>
      </c>
      <c r="N3" s="113">
        <v>0</v>
      </c>
      <c r="O3" s="95">
        <v>0</v>
      </c>
      <c r="P3" s="95">
        <v>-100</v>
      </c>
      <c r="Q3" s="95">
        <v>0</v>
      </c>
      <c r="R3" s="95">
        <v>0</v>
      </c>
      <c r="S3" s="114">
        <v>0</v>
      </c>
      <c r="U3" s="115">
        <v>-100</v>
      </c>
      <c r="V3" s="116">
        <v>59.42</v>
      </c>
      <c r="W3">
        <v>38.51</v>
      </c>
      <c r="X3">
        <v>19.649999999999999</v>
      </c>
      <c r="Y3">
        <v>0</v>
      </c>
      <c r="Z3">
        <v>0</v>
      </c>
      <c r="AA3">
        <v>1.26</v>
      </c>
      <c r="AB3">
        <v>-100</v>
      </c>
    </row>
    <row r="4" spans="1:28">
      <c r="B4" t="s">
        <v>263</v>
      </c>
      <c r="G4" t="s">
        <v>46</v>
      </c>
      <c r="H4" s="115">
        <v>38.729999999999997</v>
      </c>
      <c r="I4" s="88">
        <v>17.02</v>
      </c>
      <c r="J4" s="88">
        <v>0</v>
      </c>
      <c r="K4" s="88">
        <v>0</v>
      </c>
      <c r="L4" s="88">
        <v>0</v>
      </c>
      <c r="M4" s="116">
        <v>1.53</v>
      </c>
      <c r="N4" s="115">
        <v>0</v>
      </c>
      <c r="O4" s="88">
        <v>0</v>
      </c>
      <c r="P4" s="88">
        <v>-100</v>
      </c>
      <c r="Q4" s="88">
        <v>0</v>
      </c>
      <c r="R4" s="88">
        <v>0</v>
      </c>
      <c r="S4" s="116">
        <v>0</v>
      </c>
      <c r="U4" s="115">
        <v>-100</v>
      </c>
      <c r="V4" s="116">
        <v>57.28</v>
      </c>
      <c r="W4">
        <v>38.729999999999997</v>
      </c>
      <c r="X4">
        <v>17.02</v>
      </c>
      <c r="Y4">
        <v>0</v>
      </c>
      <c r="Z4">
        <v>0</v>
      </c>
      <c r="AA4">
        <v>1.53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10.74</v>
      </c>
      <c r="L5" s="88">
        <v>0</v>
      </c>
      <c r="M5" s="116">
        <v>1.22</v>
      </c>
      <c r="N5" s="115">
        <v>-25</v>
      </c>
      <c r="O5" s="88">
        <v>0</v>
      </c>
      <c r="P5" s="88">
        <v>-110</v>
      </c>
      <c r="Q5" s="88">
        <v>0</v>
      </c>
      <c r="R5" s="88">
        <v>0</v>
      </c>
      <c r="S5" s="116">
        <v>0</v>
      </c>
      <c r="U5" s="115">
        <v>-135</v>
      </c>
      <c r="V5" s="116">
        <v>11.96</v>
      </c>
      <c r="W5">
        <v>-25</v>
      </c>
      <c r="X5">
        <v>0</v>
      </c>
      <c r="Y5">
        <v>0</v>
      </c>
      <c r="Z5">
        <v>10.74</v>
      </c>
      <c r="AA5">
        <v>1.22</v>
      </c>
      <c r="AB5">
        <v>-110</v>
      </c>
    </row>
    <row r="6" spans="1:28">
      <c r="G6" t="s">
        <v>48</v>
      </c>
      <c r="H6" s="115">
        <v>0</v>
      </c>
      <c r="I6" s="88">
        <v>15.37</v>
      </c>
      <c r="J6" s="88">
        <v>0</v>
      </c>
      <c r="K6" s="88">
        <v>11.53</v>
      </c>
      <c r="L6" s="88">
        <v>0</v>
      </c>
      <c r="M6" s="116">
        <v>1.31</v>
      </c>
      <c r="N6" s="115">
        <v>-24</v>
      </c>
      <c r="O6" s="88">
        <v>0</v>
      </c>
      <c r="P6" s="88">
        <v>-110</v>
      </c>
      <c r="Q6" s="88">
        <v>0</v>
      </c>
      <c r="R6" s="88">
        <v>0</v>
      </c>
      <c r="S6" s="116">
        <v>0</v>
      </c>
      <c r="U6" s="115">
        <v>-134</v>
      </c>
      <c r="V6" s="116">
        <v>28.21</v>
      </c>
      <c r="W6">
        <v>-24</v>
      </c>
      <c r="X6">
        <v>15.37</v>
      </c>
      <c r="Y6">
        <v>0</v>
      </c>
      <c r="Z6">
        <v>11.53</v>
      </c>
      <c r="AA6">
        <v>1.31</v>
      </c>
      <c r="AB6">
        <v>-110</v>
      </c>
    </row>
    <row r="7" spans="1:28">
      <c r="G7" t="s">
        <v>49</v>
      </c>
      <c r="H7" s="115">
        <v>22.08</v>
      </c>
      <c r="I7" s="88">
        <v>13.24</v>
      </c>
      <c r="J7" s="88">
        <v>0</v>
      </c>
      <c r="K7" s="88">
        <v>13.24</v>
      </c>
      <c r="L7" s="88">
        <v>0</v>
      </c>
      <c r="M7" s="116">
        <v>1.19</v>
      </c>
      <c r="N7" s="115">
        <v>0</v>
      </c>
      <c r="O7" s="88">
        <v>0</v>
      </c>
      <c r="P7" s="88">
        <v>-230</v>
      </c>
      <c r="Q7" s="88">
        <v>0</v>
      </c>
      <c r="R7" s="88">
        <v>0</v>
      </c>
      <c r="S7" s="116">
        <v>0</v>
      </c>
      <c r="U7" s="115">
        <v>-230</v>
      </c>
      <c r="V7" s="116">
        <v>49.75</v>
      </c>
      <c r="W7">
        <v>22.08</v>
      </c>
      <c r="X7">
        <v>13.24</v>
      </c>
      <c r="Y7">
        <v>0</v>
      </c>
      <c r="Z7">
        <v>13.24</v>
      </c>
      <c r="AA7">
        <v>1.19</v>
      </c>
      <c r="AB7">
        <v>-230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-250</v>
      </c>
      <c r="Q8" s="88">
        <v>0</v>
      </c>
      <c r="R8" s="88">
        <v>0</v>
      </c>
      <c r="S8" s="116">
        <v>0</v>
      </c>
      <c r="U8" s="115">
        <v>-260</v>
      </c>
      <c r="V8" s="116">
        <v>0</v>
      </c>
      <c r="W8">
        <v>0</v>
      </c>
      <c r="X8">
        <v>-10</v>
      </c>
      <c r="Y8">
        <v>0</v>
      </c>
      <c r="Z8">
        <v>0</v>
      </c>
      <c r="AA8">
        <v>0</v>
      </c>
      <c r="AB8">
        <v>-250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-175</v>
      </c>
      <c r="O9" s="88">
        <v>-35</v>
      </c>
      <c r="P9" s="88">
        <v>-210</v>
      </c>
      <c r="Q9" s="88">
        <v>0</v>
      </c>
      <c r="R9" s="88">
        <v>0</v>
      </c>
      <c r="S9" s="116">
        <v>0</v>
      </c>
      <c r="U9" s="115">
        <v>-420</v>
      </c>
      <c r="V9" s="116">
        <v>0</v>
      </c>
      <c r="W9">
        <v>-175</v>
      </c>
      <c r="X9">
        <v>-35</v>
      </c>
      <c r="Y9">
        <v>0</v>
      </c>
      <c r="Z9">
        <v>0</v>
      </c>
      <c r="AA9">
        <v>0</v>
      </c>
      <c r="AB9">
        <v>-210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18.89</v>
      </c>
      <c r="L10" s="88">
        <v>0</v>
      </c>
      <c r="M10" s="116">
        <v>0</v>
      </c>
      <c r="N10" s="115">
        <v>-159</v>
      </c>
      <c r="O10" s="88">
        <v>0</v>
      </c>
      <c r="P10" s="88">
        <v>-230</v>
      </c>
      <c r="Q10" s="88">
        <v>0</v>
      </c>
      <c r="R10" s="88">
        <v>0</v>
      </c>
      <c r="S10" s="116">
        <v>0</v>
      </c>
      <c r="U10" s="115">
        <v>-389</v>
      </c>
      <c r="V10" s="116">
        <v>18.89</v>
      </c>
      <c r="W10">
        <v>-159</v>
      </c>
      <c r="X10">
        <v>0</v>
      </c>
      <c r="Y10">
        <v>0</v>
      </c>
      <c r="Z10">
        <v>18.89</v>
      </c>
      <c r="AA10">
        <v>0</v>
      </c>
      <c r="AB10">
        <v>-230</v>
      </c>
    </row>
    <row r="11" spans="1:28">
      <c r="G11" t="s">
        <v>53</v>
      </c>
      <c r="H11" s="115">
        <v>27.08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-180</v>
      </c>
      <c r="Q11" s="88">
        <v>0</v>
      </c>
      <c r="R11" s="88">
        <v>0</v>
      </c>
      <c r="S11" s="116">
        <v>0</v>
      </c>
      <c r="U11" s="115">
        <v>-180</v>
      </c>
      <c r="V11" s="116">
        <v>27.08</v>
      </c>
      <c r="W11">
        <v>27.08</v>
      </c>
      <c r="X11">
        <v>0</v>
      </c>
      <c r="Y11">
        <v>0</v>
      </c>
      <c r="Z11">
        <v>0</v>
      </c>
      <c r="AA11">
        <v>0</v>
      </c>
      <c r="AB11">
        <v>-180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-180</v>
      </c>
      <c r="Q12" s="88">
        <v>0</v>
      </c>
      <c r="R12" s="88">
        <v>0</v>
      </c>
      <c r="S12" s="116">
        <v>0</v>
      </c>
      <c r="U12" s="115">
        <v>-180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-180</v>
      </c>
    </row>
    <row r="13" spans="1:28">
      <c r="G13" t="s">
        <v>55</v>
      </c>
      <c r="H13" s="115">
        <v>0</v>
      </c>
      <c r="I13" s="88">
        <v>36.020000000000003</v>
      </c>
      <c r="J13" s="88">
        <v>0</v>
      </c>
      <c r="K13" s="88">
        <v>21.62</v>
      </c>
      <c r="L13" s="88">
        <v>1.44</v>
      </c>
      <c r="M13" s="116">
        <v>0</v>
      </c>
      <c r="N13" s="115">
        <v>-41</v>
      </c>
      <c r="O13" s="88">
        <v>0</v>
      </c>
      <c r="P13" s="88">
        <v>-200</v>
      </c>
      <c r="Q13" s="88">
        <v>0</v>
      </c>
      <c r="R13" s="88">
        <v>0</v>
      </c>
      <c r="S13" s="116">
        <v>0</v>
      </c>
      <c r="U13" s="115">
        <v>-241</v>
      </c>
      <c r="V13" s="116">
        <v>59.08</v>
      </c>
      <c r="W13">
        <v>-41</v>
      </c>
      <c r="X13">
        <v>36.020000000000003</v>
      </c>
      <c r="Y13">
        <v>1.44</v>
      </c>
      <c r="Z13">
        <v>21.62</v>
      </c>
      <c r="AA13">
        <v>0</v>
      </c>
      <c r="AB13">
        <v>-200</v>
      </c>
    </row>
    <row r="14" spans="1:28">
      <c r="G14" t="s">
        <v>56</v>
      </c>
      <c r="H14" s="115">
        <v>0</v>
      </c>
      <c r="I14" s="88">
        <v>53.15</v>
      </c>
      <c r="J14" s="88">
        <v>0</v>
      </c>
      <c r="K14" s="88">
        <v>0</v>
      </c>
      <c r="L14" s="88">
        <v>0</v>
      </c>
      <c r="M14" s="116">
        <v>2.96</v>
      </c>
      <c r="N14" s="115">
        <v>-105</v>
      </c>
      <c r="O14" s="88">
        <v>0</v>
      </c>
      <c r="P14" s="88">
        <v>-200</v>
      </c>
      <c r="Q14" s="88">
        <v>0</v>
      </c>
      <c r="R14" s="88">
        <v>0</v>
      </c>
      <c r="S14" s="116">
        <v>0</v>
      </c>
      <c r="U14" s="115">
        <v>-305</v>
      </c>
      <c r="V14" s="116">
        <v>56.11</v>
      </c>
      <c r="W14">
        <v>-105</v>
      </c>
      <c r="X14">
        <v>53.15</v>
      </c>
      <c r="Y14">
        <v>0</v>
      </c>
      <c r="Z14">
        <v>0</v>
      </c>
      <c r="AA14">
        <v>2.96</v>
      </c>
      <c r="AB14">
        <v>-200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-81</v>
      </c>
      <c r="O15" s="88">
        <v>-25</v>
      </c>
      <c r="P15" s="88">
        <v>-230</v>
      </c>
      <c r="Q15" s="88">
        <v>0</v>
      </c>
      <c r="R15" s="88">
        <v>0</v>
      </c>
      <c r="S15" s="116">
        <v>0</v>
      </c>
      <c r="U15" s="115">
        <v>-336</v>
      </c>
      <c r="V15" s="116">
        <v>0</v>
      </c>
      <c r="W15">
        <v>-81</v>
      </c>
      <c r="X15">
        <v>-25</v>
      </c>
      <c r="Y15">
        <v>0</v>
      </c>
      <c r="Z15">
        <v>0</v>
      </c>
      <c r="AA15">
        <v>0</v>
      </c>
      <c r="AB15">
        <v>-230</v>
      </c>
    </row>
    <row r="16" spans="1:28">
      <c r="G16" t="s">
        <v>58</v>
      </c>
      <c r="H16" s="115">
        <v>0</v>
      </c>
      <c r="I16" s="88">
        <v>9.41</v>
      </c>
      <c r="J16" s="88">
        <v>0</v>
      </c>
      <c r="K16" s="88">
        <v>28.22</v>
      </c>
      <c r="L16" s="88">
        <v>0</v>
      </c>
      <c r="M16" s="116">
        <v>0</v>
      </c>
      <c r="N16" s="115">
        <v>-96</v>
      </c>
      <c r="O16" s="88">
        <v>0</v>
      </c>
      <c r="P16" s="88">
        <v>-200</v>
      </c>
      <c r="Q16" s="88">
        <v>0</v>
      </c>
      <c r="R16" s="88">
        <v>0</v>
      </c>
      <c r="S16" s="116">
        <v>0</v>
      </c>
      <c r="U16" s="115">
        <v>-296</v>
      </c>
      <c r="V16" s="116">
        <v>37.630000000000003</v>
      </c>
      <c r="W16">
        <v>-96</v>
      </c>
      <c r="X16">
        <v>9.41</v>
      </c>
      <c r="Y16">
        <v>0</v>
      </c>
      <c r="Z16">
        <v>28.22</v>
      </c>
      <c r="AA16">
        <v>0</v>
      </c>
      <c r="AB16">
        <v>-200</v>
      </c>
    </row>
    <row r="17" spans="7:28">
      <c r="G17" t="s">
        <v>59</v>
      </c>
      <c r="H17" s="115">
        <v>0</v>
      </c>
      <c r="I17" s="88">
        <v>9.67</v>
      </c>
      <c r="J17" s="88">
        <v>0</v>
      </c>
      <c r="K17" s="88">
        <v>38.67</v>
      </c>
      <c r="L17" s="88">
        <v>0</v>
      </c>
      <c r="M17" s="116">
        <v>3.48</v>
      </c>
      <c r="N17" s="115">
        <v>-153</v>
      </c>
      <c r="O17" s="88">
        <v>0</v>
      </c>
      <c r="P17" s="88">
        <v>-150</v>
      </c>
      <c r="Q17" s="88">
        <v>0</v>
      </c>
      <c r="R17" s="88">
        <v>0</v>
      </c>
      <c r="S17" s="116">
        <v>0</v>
      </c>
      <c r="U17" s="115">
        <v>-303</v>
      </c>
      <c r="V17" s="116">
        <v>51.82</v>
      </c>
      <c r="W17">
        <v>-153</v>
      </c>
      <c r="X17">
        <v>9.67</v>
      </c>
      <c r="Y17">
        <v>0</v>
      </c>
      <c r="Z17">
        <v>38.67</v>
      </c>
      <c r="AA17">
        <v>3.48</v>
      </c>
      <c r="AB17">
        <v>-150</v>
      </c>
    </row>
    <row r="18" spans="7:28">
      <c r="G18" t="s">
        <v>60</v>
      </c>
      <c r="H18" s="115">
        <v>0</v>
      </c>
      <c r="I18" s="88">
        <v>9.67</v>
      </c>
      <c r="J18" s="88">
        <v>0</v>
      </c>
      <c r="K18" s="88">
        <v>4.83</v>
      </c>
      <c r="L18" s="88">
        <v>0</v>
      </c>
      <c r="M18" s="116">
        <v>0</v>
      </c>
      <c r="N18" s="115">
        <v>-93</v>
      </c>
      <c r="O18" s="88">
        <v>0</v>
      </c>
      <c r="P18" s="88">
        <v>-150</v>
      </c>
      <c r="Q18" s="88">
        <v>0</v>
      </c>
      <c r="R18" s="88">
        <v>0</v>
      </c>
      <c r="S18" s="116">
        <v>0</v>
      </c>
      <c r="U18" s="115">
        <v>-243</v>
      </c>
      <c r="V18" s="116">
        <v>14.5</v>
      </c>
      <c r="W18">
        <v>-93</v>
      </c>
      <c r="X18">
        <v>9.67</v>
      </c>
      <c r="Y18">
        <v>0</v>
      </c>
      <c r="Z18">
        <v>4.83</v>
      </c>
      <c r="AA18">
        <v>0</v>
      </c>
      <c r="AB18">
        <v>-150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4.84</v>
      </c>
      <c r="L19" s="88">
        <v>1.93</v>
      </c>
      <c r="M19" s="116">
        <v>0</v>
      </c>
      <c r="N19" s="115">
        <v>-90</v>
      </c>
      <c r="O19" s="88">
        <v>-30</v>
      </c>
      <c r="P19" s="88">
        <v>-200</v>
      </c>
      <c r="Q19" s="88">
        <v>0</v>
      </c>
      <c r="R19" s="88">
        <v>0</v>
      </c>
      <c r="S19" s="116">
        <v>0</v>
      </c>
      <c r="U19" s="115">
        <v>-320</v>
      </c>
      <c r="V19" s="116">
        <v>6.77</v>
      </c>
      <c r="W19">
        <v>-90</v>
      </c>
      <c r="X19">
        <v>-30</v>
      </c>
      <c r="Y19">
        <v>1.93</v>
      </c>
      <c r="Z19">
        <v>4.84</v>
      </c>
      <c r="AA19">
        <v>0</v>
      </c>
      <c r="AB19">
        <v>-200</v>
      </c>
    </row>
    <row r="20" spans="7:28">
      <c r="G20" t="s">
        <v>62</v>
      </c>
      <c r="H20" s="115">
        <v>0</v>
      </c>
      <c r="I20" s="88">
        <v>4.83</v>
      </c>
      <c r="J20" s="88">
        <v>0</v>
      </c>
      <c r="K20" s="88">
        <v>38.67</v>
      </c>
      <c r="L20" s="88">
        <v>0</v>
      </c>
      <c r="M20" s="116">
        <v>3.58</v>
      </c>
      <c r="N20" s="115">
        <v>-78</v>
      </c>
      <c r="O20" s="88">
        <v>0</v>
      </c>
      <c r="P20" s="88">
        <v>-150</v>
      </c>
      <c r="Q20" s="88">
        <v>0</v>
      </c>
      <c r="R20" s="88">
        <v>0</v>
      </c>
      <c r="S20" s="116">
        <v>0</v>
      </c>
      <c r="U20" s="115">
        <v>-228</v>
      </c>
      <c r="V20" s="116">
        <v>47.08</v>
      </c>
      <c r="W20">
        <v>-78</v>
      </c>
      <c r="X20">
        <v>4.83</v>
      </c>
      <c r="Y20">
        <v>0</v>
      </c>
      <c r="Z20">
        <v>38.67</v>
      </c>
      <c r="AA20">
        <v>3.58</v>
      </c>
      <c r="AB20">
        <v>-150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38.67</v>
      </c>
      <c r="L21" s="88">
        <v>0</v>
      </c>
      <c r="M21" s="116">
        <v>0</v>
      </c>
      <c r="N21" s="115">
        <v>-90</v>
      </c>
      <c r="O21" s="88">
        <v>0</v>
      </c>
      <c r="P21" s="88">
        <v>-120</v>
      </c>
      <c r="Q21" s="88">
        <v>0</v>
      </c>
      <c r="R21" s="88">
        <v>0</v>
      </c>
      <c r="S21" s="116">
        <v>0</v>
      </c>
      <c r="U21" s="115">
        <v>-210</v>
      </c>
      <c r="V21" s="116">
        <v>38.67</v>
      </c>
      <c r="W21">
        <v>-90</v>
      </c>
      <c r="X21">
        <v>0</v>
      </c>
      <c r="Y21">
        <v>0</v>
      </c>
      <c r="Z21">
        <v>38.67</v>
      </c>
      <c r="AA21">
        <v>0</v>
      </c>
      <c r="AB21">
        <v>-120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4.83</v>
      </c>
      <c r="L22" s="88">
        <v>0</v>
      </c>
      <c r="M22" s="116">
        <v>0</v>
      </c>
      <c r="N22" s="115">
        <v>-91</v>
      </c>
      <c r="O22" s="88">
        <v>0</v>
      </c>
      <c r="P22" s="88">
        <v>-120</v>
      </c>
      <c r="Q22" s="88">
        <v>0</v>
      </c>
      <c r="R22" s="88">
        <v>0</v>
      </c>
      <c r="S22" s="116">
        <v>0</v>
      </c>
      <c r="U22" s="115">
        <v>-211</v>
      </c>
      <c r="V22" s="116">
        <v>4.83</v>
      </c>
      <c r="W22">
        <v>-91</v>
      </c>
      <c r="X22">
        <v>0</v>
      </c>
      <c r="Y22">
        <v>0</v>
      </c>
      <c r="Z22">
        <v>4.83</v>
      </c>
      <c r="AA22">
        <v>0</v>
      </c>
      <c r="AB22">
        <v>-120</v>
      </c>
    </row>
    <row r="23" spans="7:28">
      <c r="G23" t="s">
        <v>65</v>
      </c>
      <c r="H23" s="115">
        <v>0</v>
      </c>
      <c r="I23" s="88">
        <v>38.67</v>
      </c>
      <c r="J23" s="88">
        <v>0</v>
      </c>
      <c r="K23" s="88">
        <v>19.329999999999998</v>
      </c>
      <c r="L23" s="88">
        <v>0</v>
      </c>
      <c r="M23" s="116">
        <v>4.45</v>
      </c>
      <c r="N23" s="115">
        <v>-142</v>
      </c>
      <c r="O23" s="88">
        <v>0</v>
      </c>
      <c r="P23" s="88">
        <v>-170</v>
      </c>
      <c r="Q23" s="88">
        <v>0</v>
      </c>
      <c r="R23" s="88">
        <v>0</v>
      </c>
      <c r="S23" s="116">
        <v>0</v>
      </c>
      <c r="U23" s="115">
        <v>-312</v>
      </c>
      <c r="V23" s="116">
        <v>62.45</v>
      </c>
      <c r="W23">
        <v>-142</v>
      </c>
      <c r="X23">
        <v>38.67</v>
      </c>
      <c r="Y23">
        <v>0</v>
      </c>
      <c r="Z23">
        <v>19.329999999999998</v>
      </c>
      <c r="AA23">
        <v>4.45</v>
      </c>
      <c r="AB23">
        <v>-170</v>
      </c>
    </row>
    <row r="24" spans="7:28">
      <c r="G24" t="s">
        <v>66</v>
      </c>
      <c r="H24" s="115">
        <v>0</v>
      </c>
      <c r="I24" s="88">
        <v>29</v>
      </c>
      <c r="J24" s="88">
        <v>0</v>
      </c>
      <c r="K24" s="88">
        <v>38.67</v>
      </c>
      <c r="L24" s="88">
        <v>0</v>
      </c>
      <c r="M24" s="116">
        <v>4.25</v>
      </c>
      <c r="N24" s="115">
        <v>-183</v>
      </c>
      <c r="O24" s="88">
        <v>0</v>
      </c>
      <c r="P24" s="88">
        <v>-100</v>
      </c>
      <c r="Q24" s="88">
        <v>0</v>
      </c>
      <c r="R24" s="88">
        <v>0</v>
      </c>
      <c r="S24" s="116">
        <v>0</v>
      </c>
      <c r="U24" s="115">
        <v>-283</v>
      </c>
      <c r="V24" s="116">
        <v>71.92</v>
      </c>
      <c r="W24">
        <v>-183</v>
      </c>
      <c r="X24">
        <v>29</v>
      </c>
      <c r="Y24">
        <v>0</v>
      </c>
      <c r="Z24">
        <v>38.67</v>
      </c>
      <c r="AA24">
        <v>4.25</v>
      </c>
      <c r="AB24">
        <v>-100</v>
      </c>
    </row>
    <row r="25" spans="7:28">
      <c r="G25" t="s">
        <v>67</v>
      </c>
      <c r="H25" s="115">
        <v>0</v>
      </c>
      <c r="I25" s="88">
        <v>14.5</v>
      </c>
      <c r="J25" s="88">
        <v>0</v>
      </c>
      <c r="K25" s="88">
        <v>4.83</v>
      </c>
      <c r="L25" s="88">
        <v>1.84</v>
      </c>
      <c r="M25" s="116">
        <v>4.93</v>
      </c>
      <c r="N25" s="115">
        <v>-132</v>
      </c>
      <c r="O25" s="88">
        <v>0</v>
      </c>
      <c r="P25" s="88">
        <v>-140</v>
      </c>
      <c r="Q25" s="88">
        <v>0</v>
      </c>
      <c r="R25" s="88">
        <v>0</v>
      </c>
      <c r="S25" s="116">
        <v>0</v>
      </c>
      <c r="U25" s="115">
        <v>-272</v>
      </c>
      <c r="V25" s="116">
        <v>26.1</v>
      </c>
      <c r="W25">
        <v>-132</v>
      </c>
      <c r="X25">
        <v>14.5</v>
      </c>
      <c r="Y25">
        <v>1.84</v>
      </c>
      <c r="Z25">
        <v>4.83</v>
      </c>
      <c r="AA25">
        <v>4.93</v>
      </c>
      <c r="AB25">
        <v>-140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4.84</v>
      </c>
      <c r="L26" s="88">
        <v>0</v>
      </c>
      <c r="M26" s="116">
        <v>3.38</v>
      </c>
      <c r="N26" s="115">
        <v>-137</v>
      </c>
      <c r="O26" s="88">
        <v>-25</v>
      </c>
      <c r="P26" s="88">
        <v>-100</v>
      </c>
      <c r="Q26" s="88">
        <v>0</v>
      </c>
      <c r="R26" s="88">
        <v>0</v>
      </c>
      <c r="S26" s="116">
        <v>0</v>
      </c>
      <c r="U26" s="115">
        <v>-262</v>
      </c>
      <c r="V26" s="116">
        <v>8.2200000000000006</v>
      </c>
      <c r="W26">
        <v>-137</v>
      </c>
      <c r="X26">
        <v>-25</v>
      </c>
      <c r="Y26">
        <v>0</v>
      </c>
      <c r="Z26">
        <v>4.84</v>
      </c>
      <c r="AA26">
        <v>3.38</v>
      </c>
      <c r="AB26">
        <v>-100</v>
      </c>
    </row>
    <row r="27" spans="7:28">
      <c r="G27" t="s">
        <v>69</v>
      </c>
      <c r="H27" s="115">
        <v>0</v>
      </c>
      <c r="I27" s="88">
        <v>9.67</v>
      </c>
      <c r="J27" s="88">
        <v>0</v>
      </c>
      <c r="K27" s="88">
        <v>33.83</v>
      </c>
      <c r="L27" s="88">
        <v>0</v>
      </c>
      <c r="M27" s="116">
        <v>3.38</v>
      </c>
      <c r="N27" s="115">
        <v>-175</v>
      </c>
      <c r="O27" s="88">
        <v>0</v>
      </c>
      <c r="P27" s="88">
        <v>-160</v>
      </c>
      <c r="Q27" s="88">
        <v>0</v>
      </c>
      <c r="R27" s="88">
        <v>0</v>
      </c>
      <c r="S27" s="116">
        <v>0</v>
      </c>
      <c r="U27" s="115">
        <v>-335</v>
      </c>
      <c r="V27" s="116">
        <v>46.88</v>
      </c>
      <c r="W27">
        <v>-175</v>
      </c>
      <c r="X27">
        <v>9.67</v>
      </c>
      <c r="Y27">
        <v>0</v>
      </c>
      <c r="Z27">
        <v>33.83</v>
      </c>
      <c r="AA27">
        <v>3.38</v>
      </c>
      <c r="AB27">
        <v>-160</v>
      </c>
    </row>
    <row r="28" spans="7:28">
      <c r="G28" t="s">
        <v>70</v>
      </c>
      <c r="H28" s="115">
        <v>0</v>
      </c>
      <c r="I28" s="88">
        <v>9.67</v>
      </c>
      <c r="J28" s="88">
        <v>0</v>
      </c>
      <c r="K28" s="88">
        <v>0</v>
      </c>
      <c r="L28" s="88">
        <v>0</v>
      </c>
      <c r="M28" s="116">
        <v>4.25</v>
      </c>
      <c r="N28" s="115">
        <v>-149</v>
      </c>
      <c r="O28" s="88">
        <v>0</v>
      </c>
      <c r="P28" s="88">
        <v>-100</v>
      </c>
      <c r="Q28" s="88">
        <v>0</v>
      </c>
      <c r="R28" s="88">
        <v>0</v>
      </c>
      <c r="S28" s="116">
        <v>0</v>
      </c>
      <c r="U28" s="115">
        <v>-249</v>
      </c>
      <c r="V28" s="116">
        <v>13.92</v>
      </c>
      <c r="W28">
        <v>-149</v>
      </c>
      <c r="X28">
        <v>9.67</v>
      </c>
      <c r="Y28">
        <v>0</v>
      </c>
      <c r="Z28">
        <v>0</v>
      </c>
      <c r="AA28">
        <v>4.25</v>
      </c>
      <c r="AB28">
        <v>-100</v>
      </c>
    </row>
    <row r="29" spans="7:28">
      <c r="G29" t="s">
        <v>71</v>
      </c>
      <c r="H29" s="115">
        <v>0</v>
      </c>
      <c r="I29" s="88">
        <v>9.67</v>
      </c>
      <c r="J29" s="88">
        <v>0</v>
      </c>
      <c r="K29" s="88">
        <v>19.329999999999998</v>
      </c>
      <c r="L29" s="88">
        <v>0</v>
      </c>
      <c r="M29" s="116">
        <v>3.29</v>
      </c>
      <c r="N29" s="115">
        <v>-173</v>
      </c>
      <c r="O29" s="88">
        <v>0</v>
      </c>
      <c r="P29" s="88">
        <v>-100</v>
      </c>
      <c r="Q29" s="88">
        <v>0</v>
      </c>
      <c r="R29" s="88">
        <v>0</v>
      </c>
      <c r="S29" s="116">
        <v>0</v>
      </c>
      <c r="U29" s="115">
        <v>-273</v>
      </c>
      <c r="V29" s="116">
        <v>32.29</v>
      </c>
      <c r="W29">
        <v>-173</v>
      </c>
      <c r="X29">
        <v>9.67</v>
      </c>
      <c r="Y29">
        <v>0</v>
      </c>
      <c r="Z29">
        <v>19.329999999999998</v>
      </c>
      <c r="AA29">
        <v>3.29</v>
      </c>
      <c r="AB29">
        <v>-100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19.329999999999998</v>
      </c>
      <c r="L30" s="88">
        <v>10.63</v>
      </c>
      <c r="M30" s="116">
        <v>4.45</v>
      </c>
      <c r="N30" s="115">
        <v>-185</v>
      </c>
      <c r="O30" s="88">
        <v>0</v>
      </c>
      <c r="P30" s="88">
        <v>-100</v>
      </c>
      <c r="Q30" s="88">
        <v>0</v>
      </c>
      <c r="R30" s="88">
        <v>0</v>
      </c>
      <c r="S30" s="116">
        <v>0</v>
      </c>
      <c r="U30" s="115">
        <v>-285</v>
      </c>
      <c r="V30" s="116">
        <v>34.409999999999997</v>
      </c>
      <c r="W30">
        <v>-185</v>
      </c>
      <c r="X30">
        <v>0</v>
      </c>
      <c r="Y30">
        <v>10.63</v>
      </c>
      <c r="Z30">
        <v>19.329999999999998</v>
      </c>
      <c r="AA30">
        <v>4.45</v>
      </c>
      <c r="AB30">
        <v>-100</v>
      </c>
    </row>
    <row r="31" spans="7:28">
      <c r="G31" t="s">
        <v>73</v>
      </c>
      <c r="H31" s="115">
        <v>0</v>
      </c>
      <c r="I31" s="88">
        <v>33.83</v>
      </c>
      <c r="J31" s="88">
        <v>0</v>
      </c>
      <c r="K31" s="88">
        <v>0</v>
      </c>
      <c r="L31" s="88">
        <v>15.66</v>
      </c>
      <c r="M31" s="116">
        <v>4.16</v>
      </c>
      <c r="N31" s="115">
        <v>-148</v>
      </c>
      <c r="O31" s="88">
        <v>0</v>
      </c>
      <c r="P31" s="88">
        <v>-150</v>
      </c>
      <c r="Q31" s="88">
        <v>0</v>
      </c>
      <c r="R31" s="88">
        <v>0</v>
      </c>
      <c r="S31" s="116">
        <v>0</v>
      </c>
      <c r="U31" s="115">
        <v>-298</v>
      </c>
      <c r="V31" s="116">
        <v>53.65</v>
      </c>
      <c r="W31">
        <v>-148</v>
      </c>
      <c r="X31">
        <v>33.83</v>
      </c>
      <c r="Y31">
        <v>15.66</v>
      </c>
      <c r="Z31">
        <v>0</v>
      </c>
      <c r="AA31">
        <v>4.16</v>
      </c>
      <c r="AB31">
        <v>-150</v>
      </c>
    </row>
    <row r="32" spans="7:28">
      <c r="G32" t="s">
        <v>74</v>
      </c>
      <c r="H32" s="115">
        <v>0</v>
      </c>
      <c r="I32" s="88">
        <v>24.17</v>
      </c>
      <c r="J32" s="88">
        <v>0</v>
      </c>
      <c r="K32" s="88">
        <v>19.329999999999998</v>
      </c>
      <c r="L32" s="88">
        <v>9.67</v>
      </c>
      <c r="M32" s="116">
        <v>4.54</v>
      </c>
      <c r="N32" s="115">
        <v>-187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-287</v>
      </c>
      <c r="V32" s="116">
        <v>57.71</v>
      </c>
      <c r="W32">
        <v>-187</v>
      </c>
      <c r="X32">
        <v>24.17</v>
      </c>
      <c r="Y32">
        <v>9.67</v>
      </c>
      <c r="Z32">
        <v>19.329999999999998</v>
      </c>
      <c r="AA32">
        <v>4.54</v>
      </c>
      <c r="AB32">
        <v>-100</v>
      </c>
    </row>
    <row r="33" spans="7:28">
      <c r="G33" t="s">
        <v>75</v>
      </c>
      <c r="H33" s="115">
        <v>0</v>
      </c>
      <c r="I33" s="88">
        <v>19.329999999999998</v>
      </c>
      <c r="J33" s="88">
        <v>0</v>
      </c>
      <c r="K33" s="88">
        <v>19.329999999999998</v>
      </c>
      <c r="L33" s="88">
        <v>12.57</v>
      </c>
      <c r="M33" s="116">
        <v>3.29</v>
      </c>
      <c r="N33" s="115">
        <v>-104</v>
      </c>
      <c r="O33" s="88">
        <v>0</v>
      </c>
      <c r="P33" s="88">
        <v>-100</v>
      </c>
      <c r="Q33" s="88">
        <v>0</v>
      </c>
      <c r="R33" s="88">
        <v>0</v>
      </c>
      <c r="S33" s="116">
        <v>0</v>
      </c>
      <c r="U33" s="115">
        <v>-204</v>
      </c>
      <c r="V33" s="116">
        <v>54.52</v>
      </c>
      <c r="W33">
        <v>-104</v>
      </c>
      <c r="X33">
        <v>19.329999999999998</v>
      </c>
      <c r="Y33">
        <v>12.57</v>
      </c>
      <c r="Z33">
        <v>19.329999999999998</v>
      </c>
      <c r="AA33">
        <v>3.29</v>
      </c>
      <c r="AB33">
        <v>-100</v>
      </c>
    </row>
    <row r="34" spans="7:28">
      <c r="G34" t="s">
        <v>76</v>
      </c>
      <c r="H34" s="115">
        <v>0</v>
      </c>
      <c r="I34" s="88">
        <v>19.34</v>
      </c>
      <c r="J34" s="88">
        <v>0</v>
      </c>
      <c r="K34" s="88">
        <v>19.329999999999998</v>
      </c>
      <c r="L34" s="88">
        <v>13.53</v>
      </c>
      <c r="M34" s="116">
        <v>3.29</v>
      </c>
      <c r="N34" s="115">
        <v>-110</v>
      </c>
      <c r="O34" s="88">
        <v>0</v>
      </c>
      <c r="P34" s="88">
        <v>-100</v>
      </c>
      <c r="Q34" s="88">
        <v>0</v>
      </c>
      <c r="R34" s="88">
        <v>0</v>
      </c>
      <c r="S34" s="116">
        <v>0</v>
      </c>
      <c r="U34" s="115">
        <v>-210</v>
      </c>
      <c r="V34" s="116">
        <v>55.49</v>
      </c>
      <c r="W34">
        <v>-110</v>
      </c>
      <c r="X34">
        <v>19.34</v>
      </c>
      <c r="Y34">
        <v>13.53</v>
      </c>
      <c r="Z34">
        <v>19.329999999999998</v>
      </c>
      <c r="AA34">
        <v>3.29</v>
      </c>
      <c r="AB34">
        <v>-100</v>
      </c>
    </row>
    <row r="35" spans="7:28">
      <c r="G35" t="s">
        <v>77</v>
      </c>
      <c r="H35" s="115">
        <v>8.6999999999999993</v>
      </c>
      <c r="I35" s="88">
        <v>4.83</v>
      </c>
      <c r="J35" s="88">
        <v>0</v>
      </c>
      <c r="K35" s="88">
        <v>19.329999999999998</v>
      </c>
      <c r="L35" s="88">
        <v>3.87</v>
      </c>
      <c r="M35" s="116">
        <v>3.29</v>
      </c>
      <c r="N35" s="115">
        <v>0</v>
      </c>
      <c r="O35" s="88">
        <v>0</v>
      </c>
      <c r="P35" s="88">
        <v>-170</v>
      </c>
      <c r="Q35" s="88">
        <v>0</v>
      </c>
      <c r="R35" s="88">
        <v>0</v>
      </c>
      <c r="S35" s="116">
        <v>0</v>
      </c>
      <c r="U35" s="115">
        <v>-170</v>
      </c>
      <c r="V35" s="116">
        <v>40.020000000000003</v>
      </c>
      <c r="W35">
        <v>8.6999999999999993</v>
      </c>
      <c r="X35">
        <v>4.83</v>
      </c>
      <c r="Y35">
        <v>3.87</v>
      </c>
      <c r="Z35">
        <v>19.329999999999998</v>
      </c>
      <c r="AA35">
        <v>3.29</v>
      </c>
      <c r="AB35">
        <v>-170</v>
      </c>
    </row>
    <row r="36" spans="7:28">
      <c r="G36" t="s">
        <v>78</v>
      </c>
      <c r="H36" s="115">
        <v>14.5</v>
      </c>
      <c r="I36" s="88">
        <v>33.840000000000003</v>
      </c>
      <c r="J36" s="88">
        <v>0</v>
      </c>
      <c r="K36" s="88">
        <v>19.329999999999998</v>
      </c>
      <c r="L36" s="88">
        <v>4.83</v>
      </c>
      <c r="M36" s="116">
        <v>3.29</v>
      </c>
      <c r="N36" s="115">
        <v>0</v>
      </c>
      <c r="O36" s="88">
        <v>0</v>
      </c>
      <c r="P36" s="88">
        <v>-100</v>
      </c>
      <c r="Q36" s="88">
        <v>0</v>
      </c>
      <c r="R36" s="88">
        <v>0</v>
      </c>
      <c r="S36" s="116">
        <v>0</v>
      </c>
      <c r="U36" s="115">
        <v>-100</v>
      </c>
      <c r="V36" s="116">
        <v>75.790000000000006</v>
      </c>
      <c r="W36">
        <v>14.5</v>
      </c>
      <c r="X36">
        <v>33.840000000000003</v>
      </c>
      <c r="Y36">
        <v>4.83</v>
      </c>
      <c r="Z36">
        <v>19.329999999999998</v>
      </c>
      <c r="AA36">
        <v>3.29</v>
      </c>
      <c r="AB36">
        <v>-100</v>
      </c>
    </row>
    <row r="37" spans="7:28">
      <c r="G37" t="s">
        <v>79</v>
      </c>
      <c r="H37" s="115">
        <v>63.81</v>
      </c>
      <c r="I37" s="88">
        <v>21.27</v>
      </c>
      <c r="J37" s="88">
        <v>0</v>
      </c>
      <c r="K37" s="88">
        <v>19.329999999999998</v>
      </c>
      <c r="L37" s="88">
        <v>8.41</v>
      </c>
      <c r="M37" s="116">
        <v>1.64</v>
      </c>
      <c r="N37" s="115">
        <v>0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>
        <v>-100</v>
      </c>
      <c r="V37" s="116">
        <v>114.46</v>
      </c>
      <c r="W37">
        <v>63.81</v>
      </c>
      <c r="X37">
        <v>21.27</v>
      </c>
      <c r="Y37">
        <v>8.41</v>
      </c>
      <c r="Z37">
        <v>19.329999999999998</v>
      </c>
      <c r="AA37">
        <v>1.64</v>
      </c>
      <c r="AB37">
        <v>-100</v>
      </c>
    </row>
    <row r="38" spans="7:28">
      <c r="G38" t="s">
        <v>80</v>
      </c>
      <c r="H38" s="115">
        <v>46.41</v>
      </c>
      <c r="I38" s="88">
        <v>13.53</v>
      </c>
      <c r="J38" s="88">
        <v>0</v>
      </c>
      <c r="K38" s="88">
        <v>4.83</v>
      </c>
      <c r="L38" s="88">
        <v>2.9</v>
      </c>
      <c r="M38" s="116">
        <v>1.64</v>
      </c>
      <c r="N38" s="115">
        <v>0</v>
      </c>
      <c r="O38" s="88">
        <v>0</v>
      </c>
      <c r="P38" s="88">
        <v>-100</v>
      </c>
      <c r="Q38" s="88">
        <v>0</v>
      </c>
      <c r="R38" s="88">
        <v>0</v>
      </c>
      <c r="S38" s="116">
        <v>0</v>
      </c>
      <c r="U38" s="115">
        <v>-100</v>
      </c>
      <c r="V38" s="116">
        <v>69.31</v>
      </c>
      <c r="W38">
        <v>46.41</v>
      </c>
      <c r="X38">
        <v>13.53</v>
      </c>
      <c r="Y38">
        <v>2.9</v>
      </c>
      <c r="Z38">
        <v>4.83</v>
      </c>
      <c r="AA38">
        <v>1.64</v>
      </c>
      <c r="AB38">
        <v>-100</v>
      </c>
    </row>
    <row r="39" spans="7:28">
      <c r="G39" t="s">
        <v>81</v>
      </c>
      <c r="H39" s="115">
        <v>62.83</v>
      </c>
      <c r="I39" s="88">
        <v>0</v>
      </c>
      <c r="J39" s="88">
        <v>0</v>
      </c>
      <c r="K39" s="88">
        <v>48.34</v>
      </c>
      <c r="L39" s="88">
        <v>12.86</v>
      </c>
      <c r="M39" s="116">
        <v>1.64</v>
      </c>
      <c r="N39" s="115">
        <v>0</v>
      </c>
      <c r="O39" s="88">
        <v>-40</v>
      </c>
      <c r="P39" s="88">
        <v>-200</v>
      </c>
      <c r="Q39" s="88">
        <v>0</v>
      </c>
      <c r="R39" s="88">
        <v>0</v>
      </c>
      <c r="S39" s="116">
        <v>0</v>
      </c>
      <c r="U39" s="115">
        <v>-240</v>
      </c>
      <c r="V39" s="116">
        <v>125.67</v>
      </c>
      <c r="W39">
        <v>62.83</v>
      </c>
      <c r="X39">
        <v>-40</v>
      </c>
      <c r="Y39">
        <v>12.86</v>
      </c>
      <c r="Z39">
        <v>48.34</v>
      </c>
      <c r="AA39">
        <v>1.64</v>
      </c>
      <c r="AB39">
        <v>-200</v>
      </c>
    </row>
    <row r="40" spans="7:28">
      <c r="G40" t="s">
        <v>82</v>
      </c>
      <c r="H40" s="115">
        <v>58.98</v>
      </c>
      <c r="I40" s="88">
        <v>19.329999999999998</v>
      </c>
      <c r="J40" s="88">
        <v>0</v>
      </c>
      <c r="K40" s="88">
        <v>0</v>
      </c>
      <c r="L40" s="88">
        <v>18.27</v>
      </c>
      <c r="M40" s="116">
        <v>1.64</v>
      </c>
      <c r="N40" s="115">
        <v>0</v>
      </c>
      <c r="O40" s="88">
        <v>0</v>
      </c>
      <c r="P40" s="88">
        <v>-150</v>
      </c>
      <c r="Q40" s="88">
        <v>0</v>
      </c>
      <c r="R40" s="88">
        <v>0</v>
      </c>
      <c r="S40" s="116">
        <v>0</v>
      </c>
      <c r="U40" s="115">
        <v>-150</v>
      </c>
      <c r="V40" s="116">
        <v>98.22</v>
      </c>
      <c r="W40">
        <v>58.98</v>
      </c>
      <c r="X40">
        <v>19.329999999999998</v>
      </c>
      <c r="Y40">
        <v>18.27</v>
      </c>
      <c r="Z40">
        <v>0</v>
      </c>
      <c r="AA40">
        <v>1.64</v>
      </c>
      <c r="AB40">
        <v>-150</v>
      </c>
    </row>
    <row r="41" spans="7:28">
      <c r="G41" t="s">
        <v>83</v>
      </c>
      <c r="H41" s="115">
        <v>48.34</v>
      </c>
      <c r="I41" s="88">
        <v>0</v>
      </c>
      <c r="J41" s="88">
        <v>0</v>
      </c>
      <c r="K41" s="88">
        <v>19.329999999999998</v>
      </c>
      <c r="L41" s="88">
        <v>18.850000000000001</v>
      </c>
      <c r="M41" s="116">
        <v>1.64</v>
      </c>
      <c r="N41" s="115">
        <v>0</v>
      </c>
      <c r="O41" s="88">
        <v>0</v>
      </c>
      <c r="P41" s="88">
        <v>-150</v>
      </c>
      <c r="Q41" s="88">
        <v>0</v>
      </c>
      <c r="R41" s="88">
        <v>0</v>
      </c>
      <c r="S41" s="116">
        <v>0</v>
      </c>
      <c r="U41" s="115">
        <v>-150</v>
      </c>
      <c r="V41" s="116">
        <v>88.16</v>
      </c>
      <c r="W41">
        <v>48.34</v>
      </c>
      <c r="X41">
        <v>0</v>
      </c>
      <c r="Y41">
        <v>18.850000000000001</v>
      </c>
      <c r="Z41">
        <v>19.329999999999998</v>
      </c>
      <c r="AA41">
        <v>1.64</v>
      </c>
      <c r="AB41">
        <v>-150</v>
      </c>
    </row>
    <row r="42" spans="7:28">
      <c r="G42" t="s">
        <v>84</v>
      </c>
      <c r="H42" s="115">
        <v>29.01</v>
      </c>
      <c r="I42" s="88">
        <v>0</v>
      </c>
      <c r="J42" s="88">
        <v>0</v>
      </c>
      <c r="K42" s="88">
        <v>19.329999999999998</v>
      </c>
      <c r="L42" s="88">
        <v>19.239999999999998</v>
      </c>
      <c r="M42" s="116">
        <v>1.64</v>
      </c>
      <c r="N42" s="115">
        <v>0</v>
      </c>
      <c r="O42" s="88">
        <v>-15</v>
      </c>
      <c r="P42" s="88">
        <v>-150</v>
      </c>
      <c r="Q42" s="88">
        <v>0</v>
      </c>
      <c r="R42" s="88">
        <v>0</v>
      </c>
      <c r="S42" s="116">
        <v>0</v>
      </c>
      <c r="U42" s="115">
        <v>-165</v>
      </c>
      <c r="V42" s="116">
        <v>69.22</v>
      </c>
      <c r="W42">
        <v>29.01</v>
      </c>
      <c r="X42">
        <v>-15</v>
      </c>
      <c r="Y42">
        <v>19.239999999999998</v>
      </c>
      <c r="Z42">
        <v>19.329999999999998</v>
      </c>
      <c r="AA42">
        <v>1.64</v>
      </c>
      <c r="AB42">
        <v>-150</v>
      </c>
    </row>
    <row r="43" spans="7:28">
      <c r="G43" t="s">
        <v>85</v>
      </c>
      <c r="H43" s="115">
        <v>109.24</v>
      </c>
      <c r="I43" s="88">
        <v>29</v>
      </c>
      <c r="J43" s="88">
        <v>0</v>
      </c>
      <c r="K43" s="88">
        <v>29</v>
      </c>
      <c r="L43" s="88">
        <v>25.04</v>
      </c>
      <c r="M43" s="116">
        <v>1.64</v>
      </c>
      <c r="N43" s="115">
        <v>0</v>
      </c>
      <c r="O43" s="88">
        <v>0</v>
      </c>
      <c r="P43" s="88">
        <v>-160</v>
      </c>
      <c r="Q43" s="88">
        <v>0</v>
      </c>
      <c r="R43" s="88">
        <v>0</v>
      </c>
      <c r="S43" s="116">
        <v>0</v>
      </c>
      <c r="U43" s="115">
        <v>-160</v>
      </c>
      <c r="V43" s="116">
        <v>193.92</v>
      </c>
      <c r="W43">
        <v>109.24</v>
      </c>
      <c r="X43">
        <v>29</v>
      </c>
      <c r="Y43">
        <v>25.04</v>
      </c>
      <c r="Z43">
        <v>29</v>
      </c>
      <c r="AA43">
        <v>1.64</v>
      </c>
      <c r="AB43">
        <v>-160</v>
      </c>
    </row>
    <row r="44" spans="7:28">
      <c r="G44" t="s">
        <v>86</v>
      </c>
      <c r="H44" s="115">
        <v>90.88</v>
      </c>
      <c r="I44" s="88">
        <v>43.5</v>
      </c>
      <c r="J44" s="88">
        <v>0</v>
      </c>
      <c r="K44" s="88">
        <v>0</v>
      </c>
      <c r="L44" s="88">
        <v>17.11</v>
      </c>
      <c r="M44" s="116">
        <v>1.64</v>
      </c>
      <c r="N44" s="115">
        <v>0</v>
      </c>
      <c r="O44" s="88">
        <v>0</v>
      </c>
      <c r="P44" s="88">
        <v>-120</v>
      </c>
      <c r="Q44" s="88">
        <v>0</v>
      </c>
      <c r="R44" s="88">
        <v>0</v>
      </c>
      <c r="S44" s="116">
        <v>0</v>
      </c>
      <c r="U44" s="115">
        <v>-120</v>
      </c>
      <c r="V44" s="116">
        <v>153.13</v>
      </c>
      <c r="W44">
        <v>90.88</v>
      </c>
      <c r="X44">
        <v>43.5</v>
      </c>
      <c r="Y44">
        <v>17.11</v>
      </c>
      <c r="Z44">
        <v>0</v>
      </c>
      <c r="AA44">
        <v>1.64</v>
      </c>
      <c r="AB44">
        <v>-120</v>
      </c>
    </row>
    <row r="45" spans="7:28">
      <c r="G45" t="s">
        <v>87</v>
      </c>
      <c r="H45" s="115">
        <v>96.67</v>
      </c>
      <c r="I45" s="88">
        <v>38.67</v>
      </c>
      <c r="J45" s="88">
        <v>0</v>
      </c>
      <c r="K45" s="88">
        <v>0</v>
      </c>
      <c r="L45" s="88">
        <v>20.010000000000002</v>
      </c>
      <c r="M45" s="116">
        <v>1.64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156.99</v>
      </c>
      <c r="W45">
        <v>96.67</v>
      </c>
      <c r="X45">
        <v>38.67</v>
      </c>
      <c r="Y45">
        <v>20.010000000000002</v>
      </c>
      <c r="Z45">
        <v>0</v>
      </c>
      <c r="AA45">
        <v>1.64</v>
      </c>
      <c r="AB45">
        <v>-40</v>
      </c>
    </row>
    <row r="46" spans="7:28">
      <c r="G46" t="s">
        <v>88</v>
      </c>
      <c r="H46" s="115">
        <v>88.94</v>
      </c>
      <c r="I46" s="88">
        <v>38.67</v>
      </c>
      <c r="J46" s="88">
        <v>0</v>
      </c>
      <c r="K46" s="88">
        <v>0</v>
      </c>
      <c r="L46" s="88">
        <v>19.91</v>
      </c>
      <c r="M46" s="116">
        <v>1.64</v>
      </c>
      <c r="N46" s="115">
        <v>0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-40</v>
      </c>
      <c r="V46" s="116">
        <v>149.16</v>
      </c>
      <c r="W46">
        <v>88.94</v>
      </c>
      <c r="X46">
        <v>38.67</v>
      </c>
      <c r="Y46">
        <v>19.91</v>
      </c>
      <c r="Z46">
        <v>0</v>
      </c>
      <c r="AA46">
        <v>1.64</v>
      </c>
      <c r="AB46">
        <v>-40</v>
      </c>
    </row>
    <row r="47" spans="7:28">
      <c r="G47" t="s">
        <v>89</v>
      </c>
      <c r="H47" s="115">
        <v>59.94</v>
      </c>
      <c r="I47" s="88">
        <v>0</v>
      </c>
      <c r="J47" s="88">
        <v>0</v>
      </c>
      <c r="K47" s="88">
        <v>0</v>
      </c>
      <c r="L47" s="88">
        <v>20.010000000000002</v>
      </c>
      <c r="M47" s="116">
        <v>1.64</v>
      </c>
      <c r="N47" s="115">
        <v>0</v>
      </c>
      <c r="O47" s="88">
        <v>-15</v>
      </c>
      <c r="P47" s="88">
        <v>-140</v>
      </c>
      <c r="Q47" s="88">
        <v>0</v>
      </c>
      <c r="R47" s="88">
        <v>0</v>
      </c>
      <c r="S47" s="116">
        <v>0</v>
      </c>
      <c r="U47" s="115">
        <v>-155</v>
      </c>
      <c r="V47" s="116">
        <v>81.59</v>
      </c>
      <c r="W47">
        <v>59.94</v>
      </c>
      <c r="X47">
        <v>-15</v>
      </c>
      <c r="Y47">
        <v>20.010000000000002</v>
      </c>
      <c r="Z47">
        <v>0</v>
      </c>
      <c r="AA47">
        <v>1.64</v>
      </c>
      <c r="AB47">
        <v>-140</v>
      </c>
    </row>
    <row r="48" spans="7:28">
      <c r="G48" t="s">
        <v>90</v>
      </c>
      <c r="H48" s="115">
        <v>77.34</v>
      </c>
      <c r="I48" s="88">
        <v>33.83</v>
      </c>
      <c r="J48" s="88">
        <v>0</v>
      </c>
      <c r="K48" s="88">
        <v>0</v>
      </c>
      <c r="L48" s="88">
        <v>20.010000000000002</v>
      </c>
      <c r="M48" s="116">
        <v>1.64</v>
      </c>
      <c r="N48" s="115">
        <v>0</v>
      </c>
      <c r="O48" s="88">
        <v>0</v>
      </c>
      <c r="P48" s="88">
        <v>-70</v>
      </c>
      <c r="Q48" s="88">
        <v>0</v>
      </c>
      <c r="R48" s="88">
        <v>0</v>
      </c>
      <c r="S48" s="116">
        <v>0</v>
      </c>
      <c r="U48" s="115">
        <v>-70</v>
      </c>
      <c r="V48" s="116">
        <v>132.82</v>
      </c>
      <c r="W48">
        <v>77.34</v>
      </c>
      <c r="X48">
        <v>33.83</v>
      </c>
      <c r="Y48">
        <v>20.010000000000002</v>
      </c>
      <c r="Z48">
        <v>0</v>
      </c>
      <c r="AA48">
        <v>1.64</v>
      </c>
      <c r="AB48">
        <v>-70</v>
      </c>
    </row>
    <row r="49" spans="7:28">
      <c r="G49" t="s">
        <v>91</v>
      </c>
      <c r="H49" s="115">
        <v>31.9</v>
      </c>
      <c r="I49" s="88">
        <v>38.68</v>
      </c>
      <c r="J49" s="88">
        <v>0</v>
      </c>
      <c r="K49" s="88">
        <v>0</v>
      </c>
      <c r="L49" s="88">
        <v>25.13</v>
      </c>
      <c r="M49" s="116">
        <v>1.64</v>
      </c>
      <c r="N49" s="115">
        <v>0</v>
      </c>
      <c r="O49" s="88">
        <v>0</v>
      </c>
      <c r="P49" s="88">
        <v>-140</v>
      </c>
      <c r="Q49" s="88">
        <v>0</v>
      </c>
      <c r="R49" s="88">
        <v>0</v>
      </c>
      <c r="S49" s="116">
        <v>0</v>
      </c>
      <c r="U49" s="115">
        <v>-140</v>
      </c>
      <c r="V49" s="116">
        <v>97.35</v>
      </c>
      <c r="W49">
        <v>31.9</v>
      </c>
      <c r="X49">
        <v>38.68</v>
      </c>
      <c r="Y49">
        <v>25.13</v>
      </c>
      <c r="Z49">
        <v>0</v>
      </c>
      <c r="AA49">
        <v>1.64</v>
      </c>
      <c r="AB49">
        <v>-140</v>
      </c>
    </row>
    <row r="50" spans="7:28">
      <c r="G50" t="s">
        <v>92</v>
      </c>
      <c r="H50" s="115">
        <v>62.84</v>
      </c>
      <c r="I50" s="88">
        <v>29</v>
      </c>
      <c r="J50" s="88">
        <v>0</v>
      </c>
      <c r="K50" s="88">
        <v>0</v>
      </c>
      <c r="L50" s="88">
        <v>19.329999999999998</v>
      </c>
      <c r="M50" s="116">
        <v>1.64</v>
      </c>
      <c r="N50" s="115">
        <v>0</v>
      </c>
      <c r="O50" s="88">
        <v>0</v>
      </c>
      <c r="P50" s="88">
        <v>-110</v>
      </c>
      <c r="Q50" s="88">
        <v>0</v>
      </c>
      <c r="R50" s="88">
        <v>0</v>
      </c>
      <c r="S50" s="116">
        <v>0</v>
      </c>
      <c r="U50" s="115">
        <v>-110</v>
      </c>
      <c r="V50" s="116">
        <v>112.81</v>
      </c>
      <c r="W50">
        <v>62.84</v>
      </c>
      <c r="X50">
        <v>29</v>
      </c>
      <c r="Y50">
        <v>19.329999999999998</v>
      </c>
      <c r="Z50">
        <v>0</v>
      </c>
      <c r="AA50">
        <v>1.64</v>
      </c>
      <c r="AB50">
        <v>-110</v>
      </c>
    </row>
    <row r="51" spans="7:28">
      <c r="G51" t="s">
        <v>93</v>
      </c>
      <c r="H51" s="115">
        <v>0</v>
      </c>
      <c r="I51" s="88">
        <v>17.399999999999999</v>
      </c>
      <c r="J51" s="88">
        <v>0</v>
      </c>
      <c r="K51" s="88">
        <v>0</v>
      </c>
      <c r="L51" s="88">
        <v>21.27</v>
      </c>
      <c r="M51" s="116">
        <v>1.64</v>
      </c>
      <c r="N51" s="115">
        <v>-12</v>
      </c>
      <c r="O51" s="88">
        <v>0</v>
      </c>
      <c r="P51" s="88">
        <v>-95</v>
      </c>
      <c r="Q51" s="88">
        <v>0</v>
      </c>
      <c r="R51" s="88">
        <v>0</v>
      </c>
      <c r="S51" s="116">
        <v>0</v>
      </c>
      <c r="U51" s="115">
        <v>-107</v>
      </c>
      <c r="V51" s="116">
        <v>40.31</v>
      </c>
      <c r="W51">
        <v>-12</v>
      </c>
      <c r="X51">
        <v>17.399999999999999</v>
      </c>
      <c r="Y51">
        <v>21.27</v>
      </c>
      <c r="Z51">
        <v>0</v>
      </c>
      <c r="AA51">
        <v>1.64</v>
      </c>
      <c r="AB51">
        <v>-95</v>
      </c>
    </row>
    <row r="52" spans="7:28">
      <c r="G52" t="s">
        <v>94</v>
      </c>
      <c r="H52" s="115">
        <v>0</v>
      </c>
      <c r="I52" s="88">
        <v>21.27</v>
      </c>
      <c r="J52" s="88">
        <v>0</v>
      </c>
      <c r="K52" s="88">
        <v>0</v>
      </c>
      <c r="L52" s="88">
        <v>21.26</v>
      </c>
      <c r="M52" s="116">
        <v>1.74</v>
      </c>
      <c r="N52" s="115">
        <v>0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>
        <v>-50</v>
      </c>
      <c r="V52" s="116">
        <v>44.27</v>
      </c>
      <c r="W52">
        <v>0</v>
      </c>
      <c r="X52">
        <v>21.27</v>
      </c>
      <c r="Y52">
        <v>21.26</v>
      </c>
      <c r="Z52">
        <v>0</v>
      </c>
      <c r="AA52">
        <v>1.74</v>
      </c>
      <c r="AB52">
        <v>-50</v>
      </c>
    </row>
    <row r="53" spans="7:28">
      <c r="G53" t="s">
        <v>95</v>
      </c>
      <c r="H53" s="115">
        <v>25.13</v>
      </c>
      <c r="I53" s="88">
        <v>0</v>
      </c>
      <c r="J53" s="88">
        <v>0</v>
      </c>
      <c r="K53" s="88">
        <v>0</v>
      </c>
      <c r="L53" s="88">
        <v>21.27</v>
      </c>
      <c r="M53" s="116">
        <v>1.64</v>
      </c>
      <c r="N53" s="115">
        <v>0</v>
      </c>
      <c r="O53" s="88">
        <v>-28</v>
      </c>
      <c r="P53" s="88">
        <v>-100</v>
      </c>
      <c r="Q53" s="88">
        <v>0</v>
      </c>
      <c r="R53" s="88">
        <v>0</v>
      </c>
      <c r="S53" s="116">
        <v>0</v>
      </c>
      <c r="U53" s="115">
        <v>-128</v>
      </c>
      <c r="V53" s="116">
        <v>48.04</v>
      </c>
      <c r="W53">
        <v>25.13</v>
      </c>
      <c r="X53">
        <v>-28</v>
      </c>
      <c r="Y53">
        <v>21.27</v>
      </c>
      <c r="Z53">
        <v>0</v>
      </c>
      <c r="AA53">
        <v>1.64</v>
      </c>
      <c r="AB53">
        <v>-100</v>
      </c>
    </row>
    <row r="54" spans="7:28">
      <c r="G54" t="s">
        <v>96</v>
      </c>
      <c r="H54" s="115">
        <v>31.9</v>
      </c>
      <c r="I54" s="88">
        <v>9.67</v>
      </c>
      <c r="J54" s="88">
        <v>0</v>
      </c>
      <c r="K54" s="88">
        <v>0</v>
      </c>
      <c r="L54" s="88">
        <v>21.27</v>
      </c>
      <c r="M54" s="116">
        <v>1.64</v>
      </c>
      <c r="N54" s="115">
        <v>0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-60</v>
      </c>
      <c r="V54" s="116">
        <v>64.48</v>
      </c>
      <c r="W54">
        <v>31.9</v>
      </c>
      <c r="X54">
        <v>9.67</v>
      </c>
      <c r="Y54">
        <v>21.27</v>
      </c>
      <c r="Z54">
        <v>0</v>
      </c>
      <c r="AA54">
        <v>1.64</v>
      </c>
      <c r="AB54">
        <v>-60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26.58</v>
      </c>
      <c r="M55" s="116">
        <v>0</v>
      </c>
      <c r="N55" s="115">
        <v>-6</v>
      </c>
      <c r="O55" s="88">
        <v>-60</v>
      </c>
      <c r="P55" s="88">
        <v>-250</v>
      </c>
      <c r="Q55" s="88">
        <v>0</v>
      </c>
      <c r="R55" s="88">
        <v>0</v>
      </c>
      <c r="S55" s="116">
        <v>0</v>
      </c>
      <c r="U55" s="115">
        <v>-316</v>
      </c>
      <c r="V55" s="116">
        <v>26.58</v>
      </c>
      <c r="W55">
        <v>-6</v>
      </c>
      <c r="X55">
        <v>-60</v>
      </c>
      <c r="Y55">
        <v>26.58</v>
      </c>
      <c r="Z55">
        <v>0</v>
      </c>
      <c r="AA55">
        <v>0</v>
      </c>
      <c r="AB55">
        <v>-250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19.34</v>
      </c>
      <c r="M56" s="116">
        <v>1.64</v>
      </c>
      <c r="N56" s="115">
        <v>0</v>
      </c>
      <c r="O56" s="88">
        <v>-55</v>
      </c>
      <c r="P56" s="88">
        <v>-200</v>
      </c>
      <c r="Q56" s="88">
        <v>0</v>
      </c>
      <c r="R56" s="88">
        <v>0</v>
      </c>
      <c r="S56" s="116">
        <v>0</v>
      </c>
      <c r="U56" s="115">
        <v>-255</v>
      </c>
      <c r="V56" s="116">
        <v>20.98</v>
      </c>
      <c r="W56">
        <v>0</v>
      </c>
      <c r="X56">
        <v>-55</v>
      </c>
      <c r="Y56">
        <v>19.34</v>
      </c>
      <c r="Z56">
        <v>0</v>
      </c>
      <c r="AA56">
        <v>1.64</v>
      </c>
      <c r="AB56">
        <v>-200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21.26</v>
      </c>
      <c r="M57" s="116">
        <v>1.26</v>
      </c>
      <c r="N57" s="115">
        <v>-89</v>
      </c>
      <c r="O57" s="88">
        <v>-50</v>
      </c>
      <c r="P57" s="88">
        <v>-200</v>
      </c>
      <c r="Q57" s="88">
        <v>0</v>
      </c>
      <c r="R57" s="88">
        <v>0</v>
      </c>
      <c r="S57" s="116">
        <v>0</v>
      </c>
      <c r="U57" s="115">
        <v>-339</v>
      </c>
      <c r="V57" s="116">
        <v>22.52</v>
      </c>
      <c r="W57">
        <v>-89</v>
      </c>
      <c r="X57">
        <v>-50</v>
      </c>
      <c r="Y57">
        <v>21.26</v>
      </c>
      <c r="Z57">
        <v>0</v>
      </c>
      <c r="AA57">
        <v>1.26</v>
      </c>
      <c r="AB57">
        <v>-200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21.27</v>
      </c>
      <c r="M58" s="116">
        <v>1.64</v>
      </c>
      <c r="N58" s="115">
        <v>-88</v>
      </c>
      <c r="O58" s="88">
        <v>-30</v>
      </c>
      <c r="P58" s="88">
        <v>-180</v>
      </c>
      <c r="Q58" s="88">
        <v>0</v>
      </c>
      <c r="R58" s="88">
        <v>0</v>
      </c>
      <c r="S58" s="116">
        <v>0</v>
      </c>
      <c r="U58" s="115">
        <v>-298</v>
      </c>
      <c r="V58" s="116">
        <v>22.91</v>
      </c>
      <c r="W58">
        <v>-88</v>
      </c>
      <c r="X58">
        <v>-30</v>
      </c>
      <c r="Y58">
        <v>21.27</v>
      </c>
      <c r="Z58">
        <v>0</v>
      </c>
      <c r="AA58">
        <v>1.64</v>
      </c>
      <c r="AB58">
        <v>-180</v>
      </c>
    </row>
    <row r="59" spans="7:28">
      <c r="G59" t="s">
        <v>101</v>
      </c>
      <c r="H59" s="115">
        <v>0</v>
      </c>
      <c r="I59" s="88">
        <v>14.5</v>
      </c>
      <c r="J59" s="88">
        <v>0</v>
      </c>
      <c r="K59" s="88">
        <v>0</v>
      </c>
      <c r="L59" s="88">
        <v>22.24</v>
      </c>
      <c r="M59" s="116">
        <v>1.64</v>
      </c>
      <c r="N59" s="115">
        <v>-88</v>
      </c>
      <c r="O59" s="88">
        <v>0</v>
      </c>
      <c r="P59" s="88">
        <v>-160</v>
      </c>
      <c r="Q59" s="88">
        <v>0</v>
      </c>
      <c r="R59" s="88">
        <v>0</v>
      </c>
      <c r="S59" s="116">
        <v>0</v>
      </c>
      <c r="U59" s="115">
        <v>-248</v>
      </c>
      <c r="V59" s="116">
        <v>38.380000000000003</v>
      </c>
      <c r="W59">
        <v>-88</v>
      </c>
      <c r="X59">
        <v>14.5</v>
      </c>
      <c r="Y59">
        <v>22.24</v>
      </c>
      <c r="Z59">
        <v>0</v>
      </c>
      <c r="AA59">
        <v>1.64</v>
      </c>
      <c r="AB59">
        <v>-160</v>
      </c>
    </row>
    <row r="60" spans="7:28">
      <c r="G60" t="s">
        <v>102</v>
      </c>
      <c r="H60" s="115">
        <v>0</v>
      </c>
      <c r="I60" s="88">
        <v>19.329999999999998</v>
      </c>
      <c r="J60" s="88">
        <v>0</v>
      </c>
      <c r="K60" s="88">
        <v>0</v>
      </c>
      <c r="L60" s="88">
        <v>22.24</v>
      </c>
      <c r="M60" s="116">
        <v>2.3199999999999998</v>
      </c>
      <c r="N60" s="115">
        <v>-94</v>
      </c>
      <c r="O60" s="88">
        <v>0</v>
      </c>
      <c r="P60" s="88">
        <v>-140</v>
      </c>
      <c r="Q60" s="88">
        <v>0</v>
      </c>
      <c r="R60" s="88">
        <v>0</v>
      </c>
      <c r="S60" s="116">
        <v>0</v>
      </c>
      <c r="U60" s="115">
        <v>-234</v>
      </c>
      <c r="V60" s="116">
        <v>43.89</v>
      </c>
      <c r="W60">
        <v>-94</v>
      </c>
      <c r="X60">
        <v>19.329999999999998</v>
      </c>
      <c r="Y60">
        <v>22.24</v>
      </c>
      <c r="Z60">
        <v>0</v>
      </c>
      <c r="AA60">
        <v>2.3199999999999998</v>
      </c>
      <c r="AB60">
        <v>-140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27.06</v>
      </c>
      <c r="M61" s="116">
        <v>2.13</v>
      </c>
      <c r="N61" s="115">
        <v>-223</v>
      </c>
      <c r="O61" s="88">
        <v>-10</v>
      </c>
      <c r="P61" s="88">
        <v>-280</v>
      </c>
      <c r="Q61" s="88">
        <v>0</v>
      </c>
      <c r="R61" s="88">
        <v>0</v>
      </c>
      <c r="S61" s="116">
        <v>0</v>
      </c>
      <c r="U61" s="115">
        <v>-513</v>
      </c>
      <c r="V61" s="116">
        <v>29.19</v>
      </c>
      <c r="W61">
        <v>-223</v>
      </c>
      <c r="X61">
        <v>-10</v>
      </c>
      <c r="Y61">
        <v>27.06</v>
      </c>
      <c r="Z61">
        <v>0</v>
      </c>
      <c r="AA61">
        <v>2.13</v>
      </c>
      <c r="AB61">
        <v>-280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19.329999999999998</v>
      </c>
      <c r="L62" s="88">
        <v>20.3</v>
      </c>
      <c r="M62" s="116">
        <v>2.13</v>
      </c>
      <c r="N62" s="115">
        <v>-149</v>
      </c>
      <c r="O62" s="88">
        <v>0</v>
      </c>
      <c r="P62" s="88">
        <v>-340</v>
      </c>
      <c r="Q62" s="88">
        <v>0</v>
      </c>
      <c r="R62" s="88">
        <v>0</v>
      </c>
      <c r="S62" s="116">
        <v>0</v>
      </c>
      <c r="U62" s="115">
        <v>-489</v>
      </c>
      <c r="V62" s="116">
        <v>41.76</v>
      </c>
      <c r="W62">
        <v>-149</v>
      </c>
      <c r="X62">
        <v>0</v>
      </c>
      <c r="Y62">
        <v>20.3</v>
      </c>
      <c r="Z62">
        <v>19.329999999999998</v>
      </c>
      <c r="AA62">
        <v>2.13</v>
      </c>
      <c r="AB62">
        <v>-340</v>
      </c>
    </row>
    <row r="63" spans="7:28">
      <c r="G63" t="s">
        <v>105</v>
      </c>
      <c r="H63" s="115">
        <v>0</v>
      </c>
      <c r="I63" s="88">
        <v>9.67</v>
      </c>
      <c r="J63" s="88">
        <v>0</v>
      </c>
      <c r="K63" s="88">
        <v>19.329999999999998</v>
      </c>
      <c r="L63" s="88">
        <v>0</v>
      </c>
      <c r="M63" s="116">
        <v>2.9</v>
      </c>
      <c r="N63" s="115">
        <v>-86.53</v>
      </c>
      <c r="O63" s="88">
        <v>0</v>
      </c>
      <c r="P63" s="88">
        <v>-480</v>
      </c>
      <c r="Q63" s="88">
        <v>0</v>
      </c>
      <c r="R63" s="88">
        <v>0</v>
      </c>
      <c r="S63" s="116">
        <v>0</v>
      </c>
      <c r="U63" s="115">
        <v>-566.53</v>
      </c>
      <c r="V63" s="116">
        <v>31.9</v>
      </c>
      <c r="W63">
        <v>-86.53</v>
      </c>
      <c r="X63">
        <v>9.67</v>
      </c>
      <c r="Y63">
        <v>0</v>
      </c>
      <c r="Z63">
        <v>19.329999999999998</v>
      </c>
      <c r="AA63">
        <v>2.9</v>
      </c>
      <c r="AB63">
        <v>-480</v>
      </c>
    </row>
    <row r="64" spans="7:28">
      <c r="G64" t="s">
        <v>106</v>
      </c>
      <c r="H64" s="115">
        <v>0</v>
      </c>
      <c r="I64" s="88">
        <v>9.67</v>
      </c>
      <c r="J64" s="88">
        <v>0</v>
      </c>
      <c r="K64" s="88">
        <v>0</v>
      </c>
      <c r="L64" s="88">
        <v>0</v>
      </c>
      <c r="M64" s="116">
        <v>2.3199999999999998</v>
      </c>
      <c r="N64" s="115">
        <v>-86.53</v>
      </c>
      <c r="O64" s="88">
        <v>0</v>
      </c>
      <c r="P64" s="88">
        <v>-370</v>
      </c>
      <c r="Q64" s="88">
        <v>0</v>
      </c>
      <c r="R64" s="88">
        <v>0</v>
      </c>
      <c r="S64" s="116">
        <v>0</v>
      </c>
      <c r="U64" s="115">
        <v>-456.53</v>
      </c>
      <c r="V64" s="116">
        <v>11.99</v>
      </c>
      <c r="W64">
        <v>-86.53</v>
      </c>
      <c r="X64">
        <v>9.67</v>
      </c>
      <c r="Y64">
        <v>0</v>
      </c>
      <c r="Z64">
        <v>0</v>
      </c>
      <c r="AA64">
        <v>2.3199999999999998</v>
      </c>
      <c r="AB64">
        <v>-370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29</v>
      </c>
      <c r="L65" s="88">
        <v>0</v>
      </c>
      <c r="M65" s="116">
        <v>4.3499999999999996</v>
      </c>
      <c r="N65" s="115">
        <v>-88.3</v>
      </c>
      <c r="O65" s="88">
        <v>0</v>
      </c>
      <c r="P65" s="88">
        <v>-300</v>
      </c>
      <c r="Q65" s="88">
        <v>0</v>
      </c>
      <c r="R65" s="88">
        <v>0</v>
      </c>
      <c r="S65" s="116">
        <v>0</v>
      </c>
      <c r="U65" s="115">
        <v>-388.3</v>
      </c>
      <c r="V65" s="116">
        <v>33.35</v>
      </c>
      <c r="W65">
        <v>-88.3</v>
      </c>
      <c r="X65">
        <v>0</v>
      </c>
      <c r="Y65">
        <v>0</v>
      </c>
      <c r="Z65">
        <v>29</v>
      </c>
      <c r="AA65">
        <v>4.3499999999999996</v>
      </c>
      <c r="AB65">
        <v>-300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29</v>
      </c>
      <c r="L66" s="88">
        <v>0</v>
      </c>
      <c r="M66" s="116">
        <v>3.87</v>
      </c>
      <c r="N66" s="115">
        <v>-88.3</v>
      </c>
      <c r="O66" s="88">
        <v>-15</v>
      </c>
      <c r="P66" s="88">
        <v>-300</v>
      </c>
      <c r="Q66" s="88">
        <v>0</v>
      </c>
      <c r="R66" s="88">
        <v>0</v>
      </c>
      <c r="S66" s="116">
        <v>0</v>
      </c>
      <c r="U66" s="115">
        <v>-403.3</v>
      </c>
      <c r="V66" s="116">
        <v>32.869999999999997</v>
      </c>
      <c r="W66">
        <v>-88.3</v>
      </c>
      <c r="X66">
        <v>-15</v>
      </c>
      <c r="Y66">
        <v>0</v>
      </c>
      <c r="Z66">
        <v>29</v>
      </c>
      <c r="AA66">
        <v>3.87</v>
      </c>
      <c r="AB66">
        <v>-300</v>
      </c>
    </row>
    <row r="67" spans="7:28">
      <c r="G67" t="s">
        <v>109</v>
      </c>
      <c r="H67" s="115">
        <v>0</v>
      </c>
      <c r="I67" s="88">
        <v>14.49</v>
      </c>
      <c r="J67" s="88">
        <v>0</v>
      </c>
      <c r="K67" s="88">
        <v>0</v>
      </c>
      <c r="L67" s="88">
        <v>3.87</v>
      </c>
      <c r="M67" s="116">
        <v>5.9</v>
      </c>
      <c r="N67" s="115">
        <v>-50</v>
      </c>
      <c r="O67" s="88">
        <v>0</v>
      </c>
      <c r="P67" s="88">
        <v>-390</v>
      </c>
      <c r="Q67" s="88">
        <v>0</v>
      </c>
      <c r="R67" s="88">
        <v>0</v>
      </c>
      <c r="S67" s="116">
        <v>0</v>
      </c>
      <c r="U67" s="115">
        <v>-440</v>
      </c>
      <c r="V67" s="116">
        <v>24.26</v>
      </c>
      <c r="W67">
        <v>-50</v>
      </c>
      <c r="X67">
        <v>14.49</v>
      </c>
      <c r="Y67">
        <v>3.87</v>
      </c>
      <c r="Z67">
        <v>0</v>
      </c>
      <c r="AA67">
        <v>5.9</v>
      </c>
      <c r="AB67">
        <v>-390</v>
      </c>
    </row>
    <row r="68" spans="7:28">
      <c r="G68" t="s">
        <v>110</v>
      </c>
      <c r="H68" s="115">
        <v>0</v>
      </c>
      <c r="I68" s="88">
        <v>19.34</v>
      </c>
      <c r="J68" s="88">
        <v>0</v>
      </c>
      <c r="K68" s="88">
        <v>0</v>
      </c>
      <c r="L68" s="88">
        <v>0</v>
      </c>
      <c r="M68" s="116">
        <v>4.83</v>
      </c>
      <c r="N68" s="115">
        <v>-76.599999999999994</v>
      </c>
      <c r="O68" s="88">
        <v>0</v>
      </c>
      <c r="P68" s="88">
        <v>-320</v>
      </c>
      <c r="Q68" s="88">
        <v>0</v>
      </c>
      <c r="R68" s="88">
        <v>0</v>
      </c>
      <c r="S68" s="116">
        <v>0</v>
      </c>
      <c r="U68" s="115">
        <v>-396.6</v>
      </c>
      <c r="V68" s="116">
        <v>24.17</v>
      </c>
      <c r="W68">
        <v>-76.599999999999994</v>
      </c>
      <c r="X68">
        <v>19.34</v>
      </c>
      <c r="Y68">
        <v>0</v>
      </c>
      <c r="Z68">
        <v>0</v>
      </c>
      <c r="AA68">
        <v>4.83</v>
      </c>
      <c r="AB68">
        <v>-320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3.96</v>
      </c>
      <c r="N69" s="115">
        <v>-112.2</v>
      </c>
      <c r="O69" s="88">
        <v>-18</v>
      </c>
      <c r="P69" s="88">
        <v>-320</v>
      </c>
      <c r="Q69" s="88">
        <v>0</v>
      </c>
      <c r="R69" s="88">
        <v>0</v>
      </c>
      <c r="S69" s="116">
        <v>0</v>
      </c>
      <c r="U69" s="115">
        <v>-450.2</v>
      </c>
      <c r="V69" s="116">
        <v>3.96</v>
      </c>
      <c r="W69">
        <v>-112.2</v>
      </c>
      <c r="X69">
        <v>-18</v>
      </c>
      <c r="Y69">
        <v>0</v>
      </c>
      <c r="Z69">
        <v>0</v>
      </c>
      <c r="AA69">
        <v>3.96</v>
      </c>
      <c r="AB69">
        <v>-320</v>
      </c>
    </row>
    <row r="70" spans="7:28">
      <c r="G70" t="s">
        <v>112</v>
      </c>
      <c r="H70" s="115">
        <v>0</v>
      </c>
      <c r="I70" s="88">
        <v>9.67</v>
      </c>
      <c r="J70" s="88">
        <v>0</v>
      </c>
      <c r="K70" s="88">
        <v>0</v>
      </c>
      <c r="L70" s="88">
        <v>0</v>
      </c>
      <c r="M70" s="116">
        <v>3.38</v>
      </c>
      <c r="N70" s="115">
        <v>-40</v>
      </c>
      <c r="O70" s="88">
        <v>0</v>
      </c>
      <c r="P70" s="88">
        <v>-350</v>
      </c>
      <c r="Q70" s="88">
        <v>0</v>
      </c>
      <c r="R70" s="88">
        <v>0</v>
      </c>
      <c r="S70" s="116">
        <v>0</v>
      </c>
      <c r="U70" s="115">
        <v>-390</v>
      </c>
      <c r="V70" s="116">
        <v>13.05</v>
      </c>
      <c r="W70">
        <v>-40</v>
      </c>
      <c r="X70">
        <v>9.67</v>
      </c>
      <c r="Y70">
        <v>0</v>
      </c>
      <c r="Z70">
        <v>0</v>
      </c>
      <c r="AA70">
        <v>3.38</v>
      </c>
      <c r="AB70">
        <v>-350</v>
      </c>
    </row>
    <row r="71" spans="7:28">
      <c r="G71" t="s">
        <v>113</v>
      </c>
      <c r="H71" s="115">
        <v>0</v>
      </c>
      <c r="I71" s="88">
        <v>4.83</v>
      </c>
      <c r="J71" s="88">
        <v>0</v>
      </c>
      <c r="K71" s="88">
        <v>0</v>
      </c>
      <c r="L71" s="88">
        <v>14.51</v>
      </c>
      <c r="M71" s="116">
        <v>2.2200000000000002</v>
      </c>
      <c r="N71" s="115">
        <v>-49</v>
      </c>
      <c r="O71" s="88">
        <v>0</v>
      </c>
      <c r="P71" s="88">
        <v>-410</v>
      </c>
      <c r="Q71" s="88">
        <v>0</v>
      </c>
      <c r="R71" s="88">
        <v>0</v>
      </c>
      <c r="S71" s="116">
        <v>0</v>
      </c>
      <c r="U71" s="115">
        <v>-459</v>
      </c>
      <c r="V71" s="116">
        <v>21.56</v>
      </c>
      <c r="W71">
        <v>-49</v>
      </c>
      <c r="X71">
        <v>4.83</v>
      </c>
      <c r="Y71">
        <v>14.51</v>
      </c>
      <c r="Z71">
        <v>0</v>
      </c>
      <c r="AA71">
        <v>2.2200000000000002</v>
      </c>
      <c r="AB71">
        <v>-410</v>
      </c>
    </row>
    <row r="72" spans="7:28">
      <c r="G72" t="s">
        <v>114</v>
      </c>
      <c r="H72" s="115">
        <v>0</v>
      </c>
      <c r="I72" s="88">
        <v>9.67</v>
      </c>
      <c r="J72" s="88">
        <v>0</v>
      </c>
      <c r="K72" s="88">
        <v>58</v>
      </c>
      <c r="L72" s="88">
        <v>13.53</v>
      </c>
      <c r="M72" s="116">
        <v>4.3499999999999996</v>
      </c>
      <c r="N72" s="115">
        <v>-38</v>
      </c>
      <c r="O72" s="88">
        <v>0</v>
      </c>
      <c r="P72" s="88">
        <v>-370</v>
      </c>
      <c r="Q72" s="88">
        <v>0</v>
      </c>
      <c r="R72" s="88">
        <v>0</v>
      </c>
      <c r="S72" s="116">
        <v>0</v>
      </c>
      <c r="U72" s="115">
        <v>-408</v>
      </c>
      <c r="V72" s="116">
        <v>85.55</v>
      </c>
      <c r="W72">
        <v>-38</v>
      </c>
      <c r="X72">
        <v>9.67</v>
      </c>
      <c r="Y72">
        <v>13.53</v>
      </c>
      <c r="Z72">
        <v>58</v>
      </c>
      <c r="AA72">
        <v>4.3499999999999996</v>
      </c>
      <c r="AB72">
        <v>-370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3.87</v>
      </c>
      <c r="N73" s="115">
        <v>-28</v>
      </c>
      <c r="O73" s="88">
        <v>-10</v>
      </c>
      <c r="P73" s="88">
        <v>-440</v>
      </c>
      <c r="Q73" s="88">
        <v>0</v>
      </c>
      <c r="R73" s="88">
        <v>0</v>
      </c>
      <c r="S73" s="116">
        <v>0</v>
      </c>
      <c r="U73" s="115">
        <v>-478</v>
      </c>
      <c r="V73" s="116">
        <v>3.87</v>
      </c>
      <c r="W73">
        <v>-28</v>
      </c>
      <c r="X73">
        <v>-10</v>
      </c>
      <c r="Y73">
        <v>0</v>
      </c>
      <c r="Z73">
        <v>0</v>
      </c>
      <c r="AA73">
        <v>3.87</v>
      </c>
      <c r="AB73">
        <v>-440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8.6999999999999993</v>
      </c>
      <c r="M74" s="116">
        <v>5.61</v>
      </c>
      <c r="N74" s="115">
        <v>-55</v>
      </c>
      <c r="O74" s="88">
        <v>-10</v>
      </c>
      <c r="P74" s="88">
        <v>-290</v>
      </c>
      <c r="Q74" s="88">
        <v>0</v>
      </c>
      <c r="R74" s="88">
        <v>0</v>
      </c>
      <c r="S74" s="116">
        <v>0</v>
      </c>
      <c r="U74" s="115">
        <v>-355</v>
      </c>
      <c r="V74" s="116">
        <v>14.31</v>
      </c>
      <c r="W74">
        <v>-55</v>
      </c>
      <c r="X74">
        <v>-10</v>
      </c>
      <c r="Y74">
        <v>8.6999999999999993</v>
      </c>
      <c r="Z74">
        <v>0</v>
      </c>
      <c r="AA74">
        <v>5.61</v>
      </c>
      <c r="AB74">
        <v>-290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9.66</v>
      </c>
      <c r="M75" s="116">
        <v>3.29</v>
      </c>
      <c r="N75" s="115">
        <v>-142</v>
      </c>
      <c r="O75" s="88">
        <v>-28</v>
      </c>
      <c r="P75" s="88">
        <v>-340</v>
      </c>
      <c r="Q75" s="88">
        <v>0</v>
      </c>
      <c r="R75" s="88">
        <v>0</v>
      </c>
      <c r="S75" s="116">
        <v>0</v>
      </c>
      <c r="U75" s="115">
        <v>-510</v>
      </c>
      <c r="V75" s="116">
        <v>12.95</v>
      </c>
      <c r="W75">
        <v>-142</v>
      </c>
      <c r="X75">
        <v>-28</v>
      </c>
      <c r="Y75">
        <v>9.66</v>
      </c>
      <c r="Z75">
        <v>0</v>
      </c>
      <c r="AA75">
        <v>3.29</v>
      </c>
      <c r="AB75">
        <v>-340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9.67</v>
      </c>
      <c r="M76" s="116">
        <v>3.77</v>
      </c>
      <c r="N76" s="115">
        <v>-116</v>
      </c>
      <c r="O76" s="88">
        <v>-10</v>
      </c>
      <c r="P76" s="88">
        <v>-290</v>
      </c>
      <c r="Q76" s="88">
        <v>0</v>
      </c>
      <c r="R76" s="88">
        <v>0</v>
      </c>
      <c r="S76" s="116">
        <v>0</v>
      </c>
      <c r="U76" s="115">
        <v>-416</v>
      </c>
      <c r="V76" s="116">
        <v>13.44</v>
      </c>
      <c r="W76">
        <v>-116</v>
      </c>
      <c r="X76">
        <v>-10</v>
      </c>
      <c r="Y76">
        <v>9.67</v>
      </c>
      <c r="Z76">
        <v>0</v>
      </c>
      <c r="AA76">
        <v>3.77</v>
      </c>
      <c r="AB76">
        <v>-290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8.82</v>
      </c>
      <c r="L77" s="88">
        <v>0</v>
      </c>
      <c r="M77" s="116">
        <v>0</v>
      </c>
      <c r="N77" s="115">
        <v>-190</v>
      </c>
      <c r="O77" s="88">
        <v>-60</v>
      </c>
      <c r="P77" s="88">
        <v>-310</v>
      </c>
      <c r="Q77" s="88">
        <v>0</v>
      </c>
      <c r="R77" s="88">
        <v>0</v>
      </c>
      <c r="S77" s="116">
        <v>0</v>
      </c>
      <c r="U77" s="115">
        <v>-560</v>
      </c>
      <c r="V77" s="116">
        <v>8.82</v>
      </c>
      <c r="W77">
        <v>-190</v>
      </c>
      <c r="X77">
        <v>-60</v>
      </c>
      <c r="Y77">
        <v>0</v>
      </c>
      <c r="Z77">
        <v>8.82</v>
      </c>
      <c r="AA77">
        <v>0</v>
      </c>
      <c r="AB77">
        <v>-310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-190</v>
      </c>
      <c r="O78" s="88">
        <v>-49</v>
      </c>
      <c r="P78" s="88">
        <v>-350</v>
      </c>
      <c r="Q78" s="88">
        <v>0</v>
      </c>
      <c r="R78" s="88">
        <v>0</v>
      </c>
      <c r="S78" s="116">
        <v>0</v>
      </c>
      <c r="U78" s="115">
        <v>-589</v>
      </c>
      <c r="V78" s="116">
        <v>0</v>
      </c>
      <c r="W78">
        <v>-190</v>
      </c>
      <c r="X78">
        <v>-49</v>
      </c>
      <c r="Y78">
        <v>0</v>
      </c>
      <c r="Z78">
        <v>0</v>
      </c>
      <c r="AA78">
        <v>0</v>
      </c>
      <c r="AB78">
        <v>-350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-210</v>
      </c>
      <c r="O79" s="88">
        <v>-47</v>
      </c>
      <c r="P79" s="88">
        <v>-270</v>
      </c>
      <c r="Q79" s="88">
        <v>0</v>
      </c>
      <c r="R79" s="88">
        <v>0</v>
      </c>
      <c r="S79" s="116">
        <v>0</v>
      </c>
      <c r="U79" s="115">
        <v>-527</v>
      </c>
      <c r="V79" s="116">
        <v>0</v>
      </c>
      <c r="W79">
        <v>-210</v>
      </c>
      <c r="X79">
        <v>-47</v>
      </c>
      <c r="Y79">
        <v>0</v>
      </c>
      <c r="Z79">
        <v>0</v>
      </c>
      <c r="AA79">
        <v>0</v>
      </c>
      <c r="AB79">
        <v>-270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4.4400000000000004</v>
      </c>
      <c r="N80" s="115">
        <v>-210</v>
      </c>
      <c r="O80" s="88">
        <v>-71</v>
      </c>
      <c r="P80" s="88">
        <v>-270</v>
      </c>
      <c r="Q80" s="88">
        <v>0</v>
      </c>
      <c r="R80" s="88">
        <v>0</v>
      </c>
      <c r="S80" s="116">
        <v>0</v>
      </c>
      <c r="U80" s="115">
        <v>-551</v>
      </c>
      <c r="V80" s="116">
        <v>4.4400000000000004</v>
      </c>
      <c r="W80">
        <v>-210</v>
      </c>
      <c r="X80">
        <v>-71</v>
      </c>
      <c r="Y80">
        <v>0</v>
      </c>
      <c r="Z80">
        <v>0</v>
      </c>
      <c r="AA80">
        <v>4.4400000000000004</v>
      </c>
      <c r="AB80">
        <v>-270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8.1199999999999992</v>
      </c>
      <c r="N81" s="115">
        <v>-185</v>
      </c>
      <c r="O81" s="88">
        <v>-65</v>
      </c>
      <c r="P81" s="88">
        <v>-330</v>
      </c>
      <c r="Q81" s="88">
        <v>0</v>
      </c>
      <c r="R81" s="88">
        <v>0</v>
      </c>
      <c r="S81" s="116">
        <v>0</v>
      </c>
      <c r="U81" s="115">
        <v>-580</v>
      </c>
      <c r="V81" s="116">
        <v>8.1199999999999992</v>
      </c>
      <c r="W81">
        <v>-185</v>
      </c>
      <c r="X81">
        <v>-65</v>
      </c>
      <c r="Y81">
        <v>0</v>
      </c>
      <c r="Z81">
        <v>0</v>
      </c>
      <c r="AA81">
        <v>8.1199999999999992</v>
      </c>
      <c r="AB81">
        <v>-330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29</v>
      </c>
      <c r="L82" s="88">
        <v>0</v>
      </c>
      <c r="M82" s="116">
        <v>6.28</v>
      </c>
      <c r="N82" s="115">
        <v>-131</v>
      </c>
      <c r="O82" s="88">
        <v>-68</v>
      </c>
      <c r="P82" s="88">
        <v>-290</v>
      </c>
      <c r="Q82" s="88">
        <v>0</v>
      </c>
      <c r="R82" s="88">
        <v>0</v>
      </c>
      <c r="S82" s="116">
        <v>0</v>
      </c>
      <c r="U82" s="115">
        <v>-489</v>
      </c>
      <c r="V82" s="116">
        <v>35.28</v>
      </c>
      <c r="W82">
        <v>-131</v>
      </c>
      <c r="X82">
        <v>-68</v>
      </c>
      <c r="Y82">
        <v>0</v>
      </c>
      <c r="Z82">
        <v>29</v>
      </c>
      <c r="AA82">
        <v>6.28</v>
      </c>
      <c r="AB82">
        <v>-290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-200</v>
      </c>
      <c r="O83" s="88">
        <v>-130</v>
      </c>
      <c r="P83" s="88">
        <v>-300</v>
      </c>
      <c r="Q83" s="88">
        <v>0</v>
      </c>
      <c r="R83" s="88">
        <v>0</v>
      </c>
      <c r="S83" s="116">
        <v>0</v>
      </c>
      <c r="U83" s="115">
        <v>-630</v>
      </c>
      <c r="V83" s="116">
        <v>0</v>
      </c>
      <c r="W83">
        <v>-200</v>
      </c>
      <c r="X83">
        <v>-130</v>
      </c>
      <c r="Y83">
        <v>0</v>
      </c>
      <c r="Z83">
        <v>0</v>
      </c>
      <c r="AA83">
        <v>0</v>
      </c>
      <c r="AB83">
        <v>-300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-150</v>
      </c>
      <c r="O84" s="88">
        <v>-85</v>
      </c>
      <c r="P84" s="88">
        <v>-360</v>
      </c>
      <c r="Q84" s="88">
        <v>0</v>
      </c>
      <c r="R84" s="88">
        <v>0</v>
      </c>
      <c r="S84" s="116">
        <v>0</v>
      </c>
      <c r="U84" s="115">
        <v>-595</v>
      </c>
      <c r="V84" s="116">
        <v>0</v>
      </c>
      <c r="W84">
        <v>-150</v>
      </c>
      <c r="X84">
        <v>-85</v>
      </c>
      <c r="Y84">
        <v>0</v>
      </c>
      <c r="Z84">
        <v>0</v>
      </c>
      <c r="AA84">
        <v>0</v>
      </c>
      <c r="AB84">
        <v>-360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1.25</v>
      </c>
      <c r="N85" s="115">
        <v>-130</v>
      </c>
      <c r="O85" s="88">
        <v>-99</v>
      </c>
      <c r="P85" s="88">
        <v>-330</v>
      </c>
      <c r="Q85" s="88">
        <v>0</v>
      </c>
      <c r="R85" s="88">
        <v>0</v>
      </c>
      <c r="S85" s="116">
        <v>0</v>
      </c>
      <c r="U85" s="115">
        <v>-559</v>
      </c>
      <c r="V85" s="116">
        <v>1.25</v>
      </c>
      <c r="W85">
        <v>-130</v>
      </c>
      <c r="X85">
        <v>-99</v>
      </c>
      <c r="Y85">
        <v>0</v>
      </c>
      <c r="Z85">
        <v>0</v>
      </c>
      <c r="AA85">
        <v>1.25</v>
      </c>
      <c r="AB85">
        <v>-330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4.25</v>
      </c>
      <c r="N86" s="115">
        <v>-120</v>
      </c>
      <c r="O86" s="88">
        <v>-93</v>
      </c>
      <c r="P86" s="88">
        <v>-385</v>
      </c>
      <c r="Q86" s="88">
        <v>0</v>
      </c>
      <c r="R86" s="88">
        <v>0</v>
      </c>
      <c r="S86" s="116">
        <v>0</v>
      </c>
      <c r="U86" s="115">
        <v>-598</v>
      </c>
      <c r="V86" s="116">
        <v>4.25</v>
      </c>
      <c r="W86">
        <v>-120</v>
      </c>
      <c r="X86">
        <v>-93</v>
      </c>
      <c r="Y86">
        <v>0</v>
      </c>
      <c r="Z86">
        <v>0</v>
      </c>
      <c r="AA86">
        <v>4.25</v>
      </c>
      <c r="AB86">
        <v>-385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16.78</v>
      </c>
      <c r="L87" s="88">
        <v>0</v>
      </c>
      <c r="M87" s="116">
        <v>1.43</v>
      </c>
      <c r="N87" s="115">
        <v>-340</v>
      </c>
      <c r="O87" s="88">
        <v>-87</v>
      </c>
      <c r="P87" s="88">
        <v>-340</v>
      </c>
      <c r="Q87" s="88">
        <v>0</v>
      </c>
      <c r="R87" s="88">
        <v>0</v>
      </c>
      <c r="S87" s="116">
        <v>0</v>
      </c>
      <c r="U87" s="115">
        <v>-767</v>
      </c>
      <c r="V87" s="116">
        <v>18.21</v>
      </c>
      <c r="W87">
        <v>-340</v>
      </c>
      <c r="X87">
        <v>-87</v>
      </c>
      <c r="Y87">
        <v>0</v>
      </c>
      <c r="Z87">
        <v>16.78</v>
      </c>
      <c r="AA87">
        <v>1.43</v>
      </c>
      <c r="AB87">
        <v>-340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4.58</v>
      </c>
      <c r="N88" s="115">
        <v>-230</v>
      </c>
      <c r="O88" s="88">
        <v>-70</v>
      </c>
      <c r="P88" s="88">
        <v>-345</v>
      </c>
      <c r="Q88" s="88">
        <v>0</v>
      </c>
      <c r="R88" s="88">
        <v>0</v>
      </c>
      <c r="S88" s="116">
        <v>0</v>
      </c>
      <c r="U88" s="115">
        <v>-645</v>
      </c>
      <c r="V88" s="116">
        <v>4.58</v>
      </c>
      <c r="W88">
        <v>-230</v>
      </c>
      <c r="X88">
        <v>-70</v>
      </c>
      <c r="Y88">
        <v>0</v>
      </c>
      <c r="Z88">
        <v>0</v>
      </c>
      <c r="AA88">
        <v>4.58</v>
      </c>
      <c r="AB88">
        <v>-345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3.09</v>
      </c>
      <c r="N89" s="115">
        <v>-290</v>
      </c>
      <c r="O89" s="88">
        <v>-87</v>
      </c>
      <c r="P89" s="88">
        <v>-360</v>
      </c>
      <c r="Q89" s="88">
        <v>0</v>
      </c>
      <c r="R89" s="88">
        <v>0</v>
      </c>
      <c r="S89" s="116">
        <v>0</v>
      </c>
      <c r="U89" s="115">
        <v>-737</v>
      </c>
      <c r="V89" s="116">
        <v>3.09</v>
      </c>
      <c r="W89">
        <v>-290</v>
      </c>
      <c r="X89">
        <v>-87</v>
      </c>
      <c r="Y89">
        <v>0</v>
      </c>
      <c r="Z89">
        <v>0</v>
      </c>
      <c r="AA89">
        <v>3.09</v>
      </c>
      <c r="AB89">
        <v>-360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3.19</v>
      </c>
      <c r="N90" s="115">
        <v>-230</v>
      </c>
      <c r="O90" s="88">
        <v>-64</v>
      </c>
      <c r="P90" s="88">
        <v>-445</v>
      </c>
      <c r="Q90" s="88">
        <v>0</v>
      </c>
      <c r="R90" s="88">
        <v>0</v>
      </c>
      <c r="S90" s="116">
        <v>0</v>
      </c>
      <c r="U90" s="115">
        <v>-739</v>
      </c>
      <c r="V90" s="116">
        <v>3.19</v>
      </c>
      <c r="W90">
        <v>-230</v>
      </c>
      <c r="X90">
        <v>-64</v>
      </c>
      <c r="Y90">
        <v>0</v>
      </c>
      <c r="Z90">
        <v>0</v>
      </c>
      <c r="AA90">
        <v>3.19</v>
      </c>
      <c r="AB90">
        <v>-445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2.5099999999999998</v>
      </c>
      <c r="N91" s="115">
        <v>-330</v>
      </c>
      <c r="O91" s="88">
        <v>-25</v>
      </c>
      <c r="P91" s="88">
        <v>-380</v>
      </c>
      <c r="Q91" s="88">
        <v>0</v>
      </c>
      <c r="R91" s="88">
        <v>0</v>
      </c>
      <c r="S91" s="116">
        <v>0</v>
      </c>
      <c r="U91" s="115">
        <v>-735</v>
      </c>
      <c r="V91" s="116">
        <v>2.5099999999999998</v>
      </c>
      <c r="W91">
        <v>-330</v>
      </c>
      <c r="X91">
        <v>-25</v>
      </c>
      <c r="Y91">
        <v>0</v>
      </c>
      <c r="Z91">
        <v>0</v>
      </c>
      <c r="AA91">
        <v>2.5099999999999998</v>
      </c>
      <c r="AB91">
        <v>-380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19.329999999999998</v>
      </c>
      <c r="L92" s="88">
        <v>0</v>
      </c>
      <c r="M92" s="116">
        <v>1.45</v>
      </c>
      <c r="N92" s="115">
        <v>-289.73</v>
      </c>
      <c r="O92" s="88">
        <v>0</v>
      </c>
      <c r="P92" s="88">
        <v>-400</v>
      </c>
      <c r="Q92" s="88">
        <v>0</v>
      </c>
      <c r="R92" s="88">
        <v>0</v>
      </c>
      <c r="S92" s="116">
        <v>0</v>
      </c>
      <c r="U92" s="115">
        <v>-689.73</v>
      </c>
      <c r="V92" s="116">
        <v>20.78</v>
      </c>
      <c r="W92">
        <v>-289.73</v>
      </c>
      <c r="X92">
        <v>0</v>
      </c>
      <c r="Y92">
        <v>0</v>
      </c>
      <c r="Z92">
        <v>19.329999999999998</v>
      </c>
      <c r="AA92">
        <v>1.45</v>
      </c>
      <c r="AB92">
        <v>-400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1.21</v>
      </c>
      <c r="N93" s="115">
        <v>-360</v>
      </c>
      <c r="O93" s="88">
        <v>-37</v>
      </c>
      <c r="P93" s="88">
        <v>-390</v>
      </c>
      <c r="Q93" s="88">
        <v>0</v>
      </c>
      <c r="R93" s="88">
        <v>0</v>
      </c>
      <c r="S93" s="116">
        <v>0</v>
      </c>
      <c r="U93" s="115">
        <v>-787</v>
      </c>
      <c r="V93" s="116">
        <v>1.21</v>
      </c>
      <c r="W93">
        <v>-360</v>
      </c>
      <c r="X93">
        <v>-37</v>
      </c>
      <c r="Y93">
        <v>0</v>
      </c>
      <c r="Z93">
        <v>0</v>
      </c>
      <c r="AA93">
        <v>1.21</v>
      </c>
      <c r="AB93">
        <v>-390</v>
      </c>
    </row>
    <row r="94" spans="7:28">
      <c r="G94" t="s">
        <v>136</v>
      </c>
      <c r="H94" s="115">
        <v>0</v>
      </c>
      <c r="I94" s="88">
        <v>16.93</v>
      </c>
      <c r="J94" s="88">
        <v>0</v>
      </c>
      <c r="K94" s="88">
        <v>0</v>
      </c>
      <c r="L94" s="88">
        <v>0</v>
      </c>
      <c r="M94" s="116">
        <v>2.88</v>
      </c>
      <c r="N94" s="115">
        <v>-290</v>
      </c>
      <c r="O94" s="88">
        <v>0</v>
      </c>
      <c r="P94" s="88">
        <v>-300</v>
      </c>
      <c r="Q94" s="88">
        <v>0</v>
      </c>
      <c r="R94" s="88">
        <v>0</v>
      </c>
      <c r="S94" s="116">
        <v>0</v>
      </c>
      <c r="U94" s="115">
        <v>-590</v>
      </c>
      <c r="V94" s="116">
        <v>19.809999999999999</v>
      </c>
      <c r="W94">
        <v>-290</v>
      </c>
      <c r="X94">
        <v>16.93</v>
      </c>
      <c r="Y94">
        <v>0</v>
      </c>
      <c r="Z94">
        <v>0</v>
      </c>
      <c r="AA94">
        <v>2.88</v>
      </c>
      <c r="AB94">
        <v>-300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1.58</v>
      </c>
      <c r="N95" s="115">
        <v>-170</v>
      </c>
      <c r="O95" s="88">
        <v>-15</v>
      </c>
      <c r="P95" s="88">
        <v>-220</v>
      </c>
      <c r="Q95" s="88">
        <v>0</v>
      </c>
      <c r="R95" s="88">
        <v>0</v>
      </c>
      <c r="S95" s="116">
        <v>0</v>
      </c>
      <c r="U95" s="115">
        <v>-405</v>
      </c>
      <c r="V95" s="116">
        <v>1.58</v>
      </c>
      <c r="W95">
        <v>-170</v>
      </c>
      <c r="X95">
        <v>-15</v>
      </c>
      <c r="Y95">
        <v>0</v>
      </c>
      <c r="Z95">
        <v>0</v>
      </c>
      <c r="AA95">
        <v>1.58</v>
      </c>
      <c r="AB95">
        <v>-220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1.43</v>
      </c>
      <c r="N96" s="115">
        <v>-160</v>
      </c>
      <c r="O96" s="88">
        <v>0</v>
      </c>
      <c r="P96" s="88">
        <v>-220</v>
      </c>
      <c r="Q96" s="88">
        <v>0</v>
      </c>
      <c r="R96" s="88">
        <v>0</v>
      </c>
      <c r="S96" s="116">
        <v>0</v>
      </c>
      <c r="U96" s="115">
        <v>-380</v>
      </c>
      <c r="V96" s="116">
        <v>1.43</v>
      </c>
      <c r="W96">
        <v>-160</v>
      </c>
      <c r="X96">
        <v>0</v>
      </c>
      <c r="Y96">
        <v>0</v>
      </c>
      <c r="Z96">
        <v>0</v>
      </c>
      <c r="AA96">
        <v>1.43</v>
      </c>
      <c r="AB96">
        <v>-220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5.2</v>
      </c>
      <c r="L97" s="88">
        <v>0</v>
      </c>
      <c r="M97" s="116">
        <v>1.4</v>
      </c>
      <c r="N97" s="115">
        <v>-167</v>
      </c>
      <c r="O97" s="88">
        <v>0</v>
      </c>
      <c r="P97" s="88">
        <v>-220</v>
      </c>
      <c r="Q97" s="88">
        <v>0</v>
      </c>
      <c r="R97" s="88">
        <v>0</v>
      </c>
      <c r="S97" s="116">
        <v>0</v>
      </c>
      <c r="U97" s="115">
        <v>-387</v>
      </c>
      <c r="V97" s="116">
        <v>6.6</v>
      </c>
      <c r="W97">
        <v>-167</v>
      </c>
      <c r="X97">
        <v>0</v>
      </c>
      <c r="Y97">
        <v>0</v>
      </c>
      <c r="Z97">
        <v>5.2</v>
      </c>
      <c r="AA97">
        <v>1.4</v>
      </c>
      <c r="AB97">
        <v>-220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1.55</v>
      </c>
      <c r="N98" s="115">
        <v>-192</v>
      </c>
      <c r="O98" s="88">
        <v>0</v>
      </c>
      <c r="P98" s="88">
        <v>-220</v>
      </c>
      <c r="Q98" s="88">
        <v>0</v>
      </c>
      <c r="R98" s="88">
        <v>0</v>
      </c>
      <c r="S98" s="116">
        <v>0</v>
      </c>
      <c r="U98" s="115">
        <v>-412</v>
      </c>
      <c r="V98" s="116">
        <v>1.55</v>
      </c>
      <c r="W98">
        <v>-192</v>
      </c>
      <c r="X98">
        <v>0</v>
      </c>
      <c r="Y98">
        <v>0</v>
      </c>
      <c r="Z98">
        <v>0</v>
      </c>
      <c r="AA98">
        <v>1.55</v>
      </c>
      <c r="AB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0.28344000000000008</v>
      </c>
      <c r="I99" s="111">
        <f t="shared" ref="I99:BQ99" si="1">SUM(I3:I98)/4000</f>
        <v>0.22911749999999989</v>
      </c>
      <c r="J99" s="111">
        <f t="shared" si="1"/>
        <v>0</v>
      </c>
      <c r="K99" s="111">
        <f t="shared" si="1"/>
        <v>0.21137750000000002</v>
      </c>
      <c r="L99" s="111">
        <f t="shared" si="1"/>
        <v>0.16208749999999991</v>
      </c>
      <c r="M99" s="111">
        <f t="shared" si="1"/>
        <v>5.4602500000000019E-2</v>
      </c>
      <c r="N99" s="110">
        <f t="shared" si="1"/>
        <v>-2.4240474999999999</v>
      </c>
      <c r="O99" s="111">
        <f t="shared" si="1"/>
        <v>-0.41775000000000001</v>
      </c>
      <c r="P99" s="111">
        <f t="shared" si="1"/>
        <v>-5.21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-8.0517974999999993</v>
      </c>
      <c r="V99" s="112">
        <f t="shared" si="1"/>
        <v>0.94062500000000016</v>
      </c>
      <c r="W99">
        <f t="shared" si="1"/>
        <v>-2.1406075000000002</v>
      </c>
      <c r="X99">
        <f t="shared" si="1"/>
        <v>-0.18863250000000009</v>
      </c>
      <c r="Y99">
        <f t="shared" si="1"/>
        <v>0.16208749999999991</v>
      </c>
      <c r="Z99">
        <f t="shared" si="1"/>
        <v>0.21137750000000002</v>
      </c>
      <c r="AA99">
        <f t="shared" si="1"/>
        <v>5.4602500000000019E-2</v>
      </c>
      <c r="AB99">
        <f t="shared" si="1"/>
        <v>-5.21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9.5</v>
      </c>
      <c r="I3" s="95">
        <v>19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28.5</v>
      </c>
      <c r="W3">
        <v>9.5</v>
      </c>
      <c r="X3">
        <v>19</v>
      </c>
    </row>
    <row r="4" spans="1:24">
      <c r="A4" t="s">
        <v>417</v>
      </c>
      <c r="B4" t="s">
        <v>263</v>
      </c>
      <c r="G4" t="s">
        <v>46</v>
      </c>
      <c r="H4" s="115">
        <v>11.36</v>
      </c>
      <c r="I4" s="88">
        <v>22.71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34.07</v>
      </c>
      <c r="W4">
        <v>11.36</v>
      </c>
      <c r="X4">
        <v>22.71</v>
      </c>
    </row>
    <row r="5" spans="1:24">
      <c r="B5" t="s">
        <v>423</v>
      </c>
      <c r="G5" t="s">
        <v>47</v>
      </c>
      <c r="H5" s="115">
        <v>11.4</v>
      </c>
      <c r="I5" s="88">
        <v>22.8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34.200000000000003</v>
      </c>
      <c r="W5">
        <v>11.4</v>
      </c>
      <c r="X5">
        <v>22.8</v>
      </c>
    </row>
    <row r="6" spans="1:24">
      <c r="B6" t="s">
        <v>423</v>
      </c>
      <c r="G6" t="s">
        <v>48</v>
      </c>
      <c r="H6" s="115">
        <v>11.95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11.95</v>
      </c>
      <c r="W6">
        <v>11.95</v>
      </c>
      <c r="X6">
        <v>0</v>
      </c>
    </row>
    <row r="7" spans="1:24">
      <c r="G7" t="s">
        <v>49</v>
      </c>
      <c r="H7" s="115">
        <v>11.88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11.88</v>
      </c>
      <c r="W7">
        <v>11.88</v>
      </c>
      <c r="X7">
        <v>0</v>
      </c>
    </row>
    <row r="8" spans="1:24">
      <c r="G8" t="s">
        <v>50</v>
      </c>
      <c r="H8" s="115">
        <v>12.05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12.05</v>
      </c>
      <c r="W8">
        <v>12.05</v>
      </c>
      <c r="X8">
        <v>0</v>
      </c>
    </row>
    <row r="9" spans="1:24">
      <c r="G9" t="s">
        <v>51</v>
      </c>
      <c r="H9" s="115">
        <v>15.96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15.96</v>
      </c>
      <c r="W9">
        <v>15.96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15.73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15.73</v>
      </c>
      <c r="W11">
        <v>15.73</v>
      </c>
      <c r="X11">
        <v>0</v>
      </c>
    </row>
    <row r="12" spans="1:24">
      <c r="G12" t="s">
        <v>54</v>
      </c>
      <c r="H12" s="115">
        <v>17.829999999999998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17.829999999999998</v>
      </c>
      <c r="W12">
        <v>17.829999999999998</v>
      </c>
      <c r="X12">
        <v>0</v>
      </c>
    </row>
    <row r="13" spans="1:24">
      <c r="G13" t="s">
        <v>55</v>
      </c>
      <c r="H13" s="115">
        <v>20.350000000000001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20.350000000000001</v>
      </c>
      <c r="W13">
        <v>20.350000000000001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23.1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23.1</v>
      </c>
      <c r="W59">
        <v>23.1</v>
      </c>
      <c r="X59">
        <v>0</v>
      </c>
    </row>
    <row r="60" spans="7:24">
      <c r="G60" t="s">
        <v>102</v>
      </c>
      <c r="H60" s="115">
        <v>19.489999999999998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19.489999999999998</v>
      </c>
      <c r="W60">
        <v>19.489999999999998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16.95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16.95</v>
      </c>
      <c r="W62">
        <v>16.95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15.34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15.34</v>
      </c>
      <c r="W64">
        <v>15.34</v>
      </c>
      <c r="X64">
        <v>0</v>
      </c>
    </row>
    <row r="65" spans="7:24">
      <c r="G65" t="s">
        <v>107</v>
      </c>
      <c r="H65" s="115">
        <v>15.29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15.29</v>
      </c>
      <c r="W65">
        <v>15.29</v>
      </c>
      <c r="X65">
        <v>0</v>
      </c>
    </row>
    <row r="66" spans="7:24">
      <c r="G66" t="s">
        <v>108</v>
      </c>
      <c r="H66" s="115">
        <v>14.53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14.53</v>
      </c>
      <c r="W66">
        <v>14.53</v>
      </c>
      <c r="X66">
        <v>0</v>
      </c>
    </row>
    <row r="67" spans="7:24">
      <c r="G67" t="s">
        <v>109</v>
      </c>
      <c r="H67" s="115">
        <v>13.73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13.73</v>
      </c>
      <c r="W67">
        <v>13.73</v>
      </c>
      <c r="X67">
        <v>0</v>
      </c>
    </row>
    <row r="68" spans="7:24">
      <c r="G68" t="s">
        <v>110</v>
      </c>
      <c r="H68" s="115">
        <v>13.36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13.36</v>
      </c>
      <c r="W68">
        <v>13.36</v>
      </c>
      <c r="X68">
        <v>0</v>
      </c>
    </row>
    <row r="69" spans="7:24">
      <c r="G69" t="s">
        <v>111</v>
      </c>
      <c r="H69" s="115">
        <v>16.21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16.21</v>
      </c>
      <c r="W69">
        <v>16.21</v>
      </c>
      <c r="X69">
        <v>0</v>
      </c>
    </row>
    <row r="70" spans="7:24">
      <c r="G70" t="s">
        <v>112</v>
      </c>
      <c r="H70" s="115">
        <v>16.36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16.36</v>
      </c>
      <c r="W70">
        <v>16.36</v>
      </c>
      <c r="X70">
        <v>0</v>
      </c>
    </row>
    <row r="71" spans="7:24">
      <c r="G71" t="s">
        <v>113</v>
      </c>
      <c r="H71" s="115">
        <v>15.1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15.1</v>
      </c>
      <c r="W71">
        <v>15.1</v>
      </c>
      <c r="X71">
        <v>0</v>
      </c>
    </row>
    <row r="72" spans="7:24">
      <c r="G72" t="s">
        <v>114</v>
      </c>
      <c r="H72" s="115">
        <v>11.75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11.75</v>
      </c>
      <c r="W72">
        <v>11.75</v>
      </c>
      <c r="X72">
        <v>0</v>
      </c>
    </row>
    <row r="73" spans="7:24">
      <c r="G73" t="s">
        <v>115</v>
      </c>
      <c r="H73" s="115">
        <v>8.36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8.36</v>
      </c>
      <c r="W73">
        <v>8.36</v>
      </c>
      <c r="X73">
        <v>0</v>
      </c>
    </row>
    <row r="74" spans="7:24">
      <c r="G74" t="s">
        <v>116</v>
      </c>
      <c r="H74" s="115">
        <v>9.57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9.57</v>
      </c>
      <c r="W74">
        <v>9.57</v>
      </c>
      <c r="X74">
        <v>0</v>
      </c>
    </row>
    <row r="75" spans="7:24">
      <c r="G75" t="s">
        <v>117</v>
      </c>
      <c r="H75" s="115">
        <v>13.45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13.45</v>
      </c>
      <c r="W75">
        <v>13.45</v>
      </c>
      <c r="X75">
        <v>0</v>
      </c>
    </row>
    <row r="76" spans="7:24">
      <c r="G76" t="s">
        <v>118</v>
      </c>
      <c r="H76" s="115">
        <v>14.42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14.42</v>
      </c>
      <c r="W76">
        <v>14.42</v>
      </c>
      <c r="X76">
        <v>0</v>
      </c>
    </row>
    <row r="77" spans="7:24">
      <c r="G77" t="s">
        <v>119</v>
      </c>
      <c r="H77" s="115">
        <v>9.6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9.6</v>
      </c>
      <c r="W77">
        <v>9.6</v>
      </c>
      <c r="X77">
        <v>0</v>
      </c>
    </row>
    <row r="78" spans="7:24">
      <c r="G78" t="s">
        <v>120</v>
      </c>
      <c r="H78" s="115">
        <v>7.31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7.31</v>
      </c>
      <c r="W78">
        <v>7.31</v>
      </c>
      <c r="X78">
        <v>0</v>
      </c>
    </row>
    <row r="79" spans="7:24">
      <c r="G79" t="s">
        <v>121</v>
      </c>
      <c r="H79" s="115">
        <v>3.05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3.05</v>
      </c>
      <c r="W79">
        <v>3.05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2.97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2.97</v>
      </c>
      <c r="W81">
        <v>2.97</v>
      </c>
      <c r="X81">
        <v>0</v>
      </c>
    </row>
    <row r="82" spans="7:24">
      <c r="G82" t="s">
        <v>124</v>
      </c>
      <c r="H82" s="115">
        <v>3.03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3.03</v>
      </c>
      <c r="W82">
        <v>3.03</v>
      </c>
      <c r="X82">
        <v>0</v>
      </c>
    </row>
    <row r="83" spans="7:24">
      <c r="G83" t="s">
        <v>125</v>
      </c>
      <c r="H83" s="115">
        <v>2.97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2.97</v>
      </c>
      <c r="W83">
        <v>2.97</v>
      </c>
      <c r="X83">
        <v>0</v>
      </c>
    </row>
    <row r="84" spans="7:24">
      <c r="G84" t="s">
        <v>126</v>
      </c>
      <c r="H84" s="115">
        <v>2.97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2.97</v>
      </c>
      <c r="W84">
        <v>2.97</v>
      </c>
      <c r="X84">
        <v>0</v>
      </c>
    </row>
    <row r="85" spans="7:24">
      <c r="G85" t="s">
        <v>127</v>
      </c>
      <c r="H85" s="115">
        <v>2.97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2.97</v>
      </c>
      <c r="W85">
        <v>2.97</v>
      </c>
      <c r="X85">
        <v>0</v>
      </c>
    </row>
    <row r="86" spans="7:24">
      <c r="G86" t="s">
        <v>128</v>
      </c>
      <c r="H86" s="115">
        <v>2.98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2.98</v>
      </c>
      <c r="W86">
        <v>2.98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2.63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2.63</v>
      </c>
      <c r="W88">
        <v>2.63</v>
      </c>
      <c r="X88">
        <v>0</v>
      </c>
    </row>
    <row r="89" spans="7:24">
      <c r="G89" t="s">
        <v>131</v>
      </c>
      <c r="H89" s="115">
        <v>2.6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2.6</v>
      </c>
      <c r="W89">
        <v>2.6</v>
      </c>
      <c r="X89">
        <v>0</v>
      </c>
    </row>
    <row r="90" spans="7:24">
      <c r="G90" t="s">
        <v>132</v>
      </c>
      <c r="H90" s="115">
        <v>2.5499999999999998</v>
      </c>
      <c r="I90" s="88">
        <v>5.1100000000000003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7.66</v>
      </c>
      <c r="W90">
        <v>2.5499999999999998</v>
      </c>
      <c r="X90">
        <v>5.1100000000000003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2.65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2.65</v>
      </c>
      <c r="W92">
        <v>2.65</v>
      </c>
      <c r="X92">
        <v>0</v>
      </c>
    </row>
    <row r="93" spans="7:24">
      <c r="G93" t="s">
        <v>135</v>
      </c>
      <c r="H93" s="115">
        <v>2.62</v>
      </c>
      <c r="I93" s="88">
        <v>2.62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5.24</v>
      </c>
      <c r="W93">
        <v>2.62</v>
      </c>
      <c r="X93">
        <v>2.62</v>
      </c>
    </row>
    <row r="94" spans="7:24">
      <c r="G94" t="s">
        <v>136</v>
      </c>
      <c r="H94" s="115">
        <v>2.62</v>
      </c>
      <c r="I94" s="88">
        <v>2.62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5.24</v>
      </c>
      <c r="W94">
        <v>2.62</v>
      </c>
      <c r="X94">
        <v>2.62</v>
      </c>
    </row>
    <row r="95" spans="7:24">
      <c r="G95" t="s">
        <v>137</v>
      </c>
      <c r="H95" s="115">
        <v>4.0199999999999996</v>
      </c>
      <c r="I95" s="88">
        <v>24.16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28.18</v>
      </c>
      <c r="W95">
        <v>4.0199999999999996</v>
      </c>
      <c r="X95">
        <v>24.16</v>
      </c>
    </row>
    <row r="96" spans="7:24">
      <c r="G96" t="s">
        <v>138</v>
      </c>
      <c r="H96" s="115">
        <v>4.03</v>
      </c>
      <c r="I96" s="88">
        <v>24.21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28.24</v>
      </c>
      <c r="W96">
        <v>4.03</v>
      </c>
      <c r="X96">
        <v>24.21</v>
      </c>
    </row>
    <row r="97" spans="1:83">
      <c r="G97" t="s">
        <v>139</v>
      </c>
      <c r="H97" s="115">
        <v>4.03</v>
      </c>
      <c r="I97" s="88">
        <v>24.16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28.19</v>
      </c>
      <c r="W97">
        <v>4.03</v>
      </c>
      <c r="X97">
        <v>24.16</v>
      </c>
    </row>
    <row r="98" spans="1:83">
      <c r="G98" t="s">
        <v>140</v>
      </c>
      <c r="H98" s="115">
        <v>4.0599999999999996</v>
      </c>
      <c r="I98" s="88">
        <v>24.36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28.42</v>
      </c>
      <c r="W98">
        <v>4.0599999999999996</v>
      </c>
      <c r="X98">
        <v>24.36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0.11117000000000003</v>
      </c>
      <c r="I99" s="111">
        <f t="shared" ref="I99:BQ99" si="1">SUM(I3:I98)/4000</f>
        <v>4.2937500000000003E-2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0.15410750000000004</v>
      </c>
      <c r="W99">
        <f t="shared" si="1"/>
        <v>0.11117000000000003</v>
      </c>
      <c r="X99">
        <f t="shared" si="1"/>
        <v>4.2937500000000003E-2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44687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15.256629597946963</v>
      </c>
      <c r="F3">
        <f>GT_Spot!P3</f>
        <v>0</v>
      </c>
      <c r="G3">
        <f>PPCL_NG!P3</f>
        <v>17.54</v>
      </c>
      <c r="H3">
        <f>PPCL_Spot!P3</f>
        <v>22.04</v>
      </c>
      <c r="I3">
        <f>Bawana_NG!P3</f>
        <v>74.715000000000003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1080.2562577117224</v>
      </c>
      <c r="P3" s="77">
        <v>118.15130399012752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54.44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20.190000000000001</v>
      </c>
      <c r="Z3" s="75">
        <f>IEX!N3</f>
        <v>0</v>
      </c>
      <c r="AA3" s="117">
        <f>STOA!H3</f>
        <v>839.7299999999999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20.416438726638212</v>
      </c>
      <c r="AD3">
        <f>SUM(B3:AB3,AI3:AR3)-AC3</f>
        <v>2299.6334165731587</v>
      </c>
      <c r="AE3">
        <f>'IDT-1'!B3</f>
        <v>0</v>
      </c>
      <c r="AF3" s="26"/>
      <c r="AG3">
        <f>SUM(AD3:AF3)+AT3</f>
        <v>2299.6334165731587</v>
      </c>
      <c r="AI3" s="75">
        <f>PXIL!H3</f>
        <v>0</v>
      </c>
      <c r="AJ3" s="75">
        <f>PXIL!N3</f>
        <v>0</v>
      </c>
      <c r="AK3" s="75">
        <f>RTM_IEX!H3</f>
        <v>38.51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9.5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15.226689478186485</v>
      </c>
      <c r="F4">
        <f>GT_Spot!P4</f>
        <v>0</v>
      </c>
      <c r="G4">
        <f>PPCL_NG!P4</f>
        <v>17.54</v>
      </c>
      <c r="H4">
        <f>PPCL_Spot!P4</f>
        <v>22.04</v>
      </c>
      <c r="I4">
        <f>Bawana_NG!P4</f>
        <v>74.715000000000003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1069.5272324029222</v>
      </c>
      <c r="P4" s="77">
        <v>118.15130399012752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54.6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19.440000000000001</v>
      </c>
      <c r="Z4" s="75">
        <f>IEX!N4</f>
        <v>0</v>
      </c>
      <c r="AA4" s="117">
        <f>STOA!H4</f>
        <v>839.7299999999999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20.334871830866874</v>
      </c>
      <c r="AD4">
        <f t="shared" ref="AD4:AD67" si="1">SUM(B4:AB4,AI4:AR4)-AC4</f>
        <v>2290.4460180403689</v>
      </c>
      <c r="AE4">
        <f>'IDT-1'!B4</f>
        <v>0</v>
      </c>
      <c r="AF4" s="26"/>
      <c r="AG4">
        <f t="shared" ref="AG4:AG67" si="2">SUM(AD4:AF4)+AT4</f>
        <v>2290.4460180403689</v>
      </c>
      <c r="AI4" s="75">
        <f>PXIL!H4</f>
        <v>0</v>
      </c>
      <c r="AJ4" s="75">
        <f>PXIL!N4</f>
        <v>0</v>
      </c>
      <c r="AK4" s="75">
        <f>RTM_IEX!H4</f>
        <v>38.729999999999997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11.36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15.226689478186485</v>
      </c>
      <c r="F5">
        <f>GT_Spot!P5</f>
        <v>0</v>
      </c>
      <c r="G5">
        <f>PPCL_NG!P5</f>
        <v>17.54</v>
      </c>
      <c r="H5">
        <f>PPCL_Spot!P5</f>
        <v>22.04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1059.9480462870677</v>
      </c>
      <c r="P5" s="77">
        <v>118.15130399012752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54.46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17.489999999999998</v>
      </c>
      <c r="Z5" s="75">
        <f>IEX!N5</f>
        <v>0</v>
      </c>
      <c r="AA5" s="117">
        <f>STOA!H5</f>
        <v>839.7299999999999</v>
      </c>
      <c r="AB5" s="117">
        <f>-STOA!N5</f>
        <v>0</v>
      </c>
      <c r="AC5">
        <f t="shared" si="0"/>
        <v>20.33282818110224</v>
      </c>
      <c r="AD5">
        <f t="shared" si="1"/>
        <v>2239.9938755742792</v>
      </c>
      <c r="AE5">
        <f>'IDT-1'!B5</f>
        <v>0</v>
      </c>
      <c r="AF5" s="26"/>
      <c r="AG5">
        <f t="shared" si="2"/>
        <v>2239.9938755742792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-25</v>
      </c>
      <c r="AM5" s="75">
        <f>RTM_PXI!H5</f>
        <v>0</v>
      </c>
      <c r="AN5" s="75">
        <f>RTM_PXI!N5</f>
        <v>0</v>
      </c>
      <c r="AO5" s="192">
        <f>GDAM_IEX!H5</f>
        <v>11.4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22.25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1049.9889025638679</v>
      </c>
      <c r="P6" s="77">
        <v>118.15130399012752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54.57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839.7299999999999</v>
      </c>
      <c r="AB6" s="117">
        <f>-STOA!N6</f>
        <v>0</v>
      </c>
      <c r="AC6">
        <f t="shared" si="0"/>
        <v>20.090053588815888</v>
      </c>
      <c r="AD6">
        <f t="shared" si="1"/>
        <v>2214.6575064433655</v>
      </c>
      <c r="AE6">
        <f>'IDT-1'!B6</f>
        <v>0</v>
      </c>
      <c r="AF6" s="26"/>
      <c r="AG6">
        <f t="shared" si="2"/>
        <v>2214.6575064433655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-24</v>
      </c>
      <c r="AM6" s="75">
        <f>RTM_PXI!H6</f>
        <v>0</v>
      </c>
      <c r="AN6" s="75">
        <f>RTM_PXI!N6</f>
        <v>0</v>
      </c>
      <c r="AO6" s="192">
        <f>GDAM_IEX!H6</f>
        <v>11.95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18.899999999999999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1044.0638613486678</v>
      </c>
      <c r="P7" s="77">
        <v>118.15130399012752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54.41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21.96</v>
      </c>
      <c r="Z7" s="75">
        <f>IEX!N7</f>
        <v>0</v>
      </c>
      <c r="AA7" s="117">
        <f>STOA!H7</f>
        <v>791.39999999999986</v>
      </c>
      <c r="AB7" s="117">
        <f>-STOA!N7</f>
        <v>0</v>
      </c>
      <c r="AC7">
        <f t="shared" si="0"/>
        <v>19.755582165589441</v>
      </c>
      <c r="AD7">
        <f t="shared" si="1"/>
        <v>2225.1969366513922</v>
      </c>
      <c r="AE7">
        <f>'IDT-1'!B7</f>
        <v>0</v>
      </c>
      <c r="AF7" s="26"/>
      <c r="AG7">
        <f t="shared" si="2"/>
        <v>2225.1969366513922</v>
      </c>
      <c r="AI7" s="75">
        <f>PXIL!H7</f>
        <v>0</v>
      </c>
      <c r="AJ7" s="75">
        <f>PXIL!N7</f>
        <v>0</v>
      </c>
      <c r="AK7" s="75">
        <f>RTM_IEX!H7</f>
        <v>22.08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11.88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15.226689478186485</v>
      </c>
      <c r="F8">
        <f>GT_Spot!P8</f>
        <v>0</v>
      </c>
      <c r="G8">
        <f>PPCL_NG!P8</f>
        <v>17.54</v>
      </c>
      <c r="H8">
        <f>PPCL_Spot!P8</f>
        <v>22.25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1044.0676064070678</v>
      </c>
      <c r="P8" s="77">
        <v>118.15130399012752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31.35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19.350000000000001</v>
      </c>
      <c r="Z8" s="75">
        <f>IEX!N8</f>
        <v>0</v>
      </c>
      <c r="AA8" s="117">
        <f>STOA!H8</f>
        <v>791.39999999999986</v>
      </c>
      <c r="AB8" s="117">
        <f>-STOA!N8</f>
        <v>0</v>
      </c>
      <c r="AC8">
        <f t="shared" si="0"/>
        <v>19.366391122103359</v>
      </c>
      <c r="AD8">
        <f t="shared" si="1"/>
        <v>2181.3598727532785</v>
      </c>
      <c r="AE8">
        <f>'IDT-1'!B8</f>
        <v>0</v>
      </c>
      <c r="AF8" s="26"/>
      <c r="AG8">
        <f t="shared" si="2"/>
        <v>2181.3598727532785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12.05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15.226689478186485</v>
      </c>
      <c r="F9">
        <f>GT_Spot!P9</f>
        <v>0</v>
      </c>
      <c r="G9">
        <f>PPCL_NG!P9</f>
        <v>17.54</v>
      </c>
      <c r="H9">
        <f>PPCL_Spot!P9</f>
        <v>22.25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1044.8392636782678</v>
      </c>
      <c r="P9" s="77">
        <v>118.15130399012752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31.32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2.46</v>
      </c>
      <c r="Z9" s="75">
        <f>IEX!N9</f>
        <v>0</v>
      </c>
      <c r="AA9" s="117">
        <f>STOA!H9</f>
        <v>791.39999999999986</v>
      </c>
      <c r="AB9" s="117">
        <f>-STOA!N9</f>
        <v>0</v>
      </c>
      <c r="AC9">
        <f t="shared" si="0"/>
        <v>20.812366022474095</v>
      </c>
      <c r="AD9">
        <f t="shared" si="1"/>
        <v>1992.6755551241072</v>
      </c>
      <c r="AE9">
        <f>'IDT-1'!B9</f>
        <v>8.1349999999999998</v>
      </c>
      <c r="AF9" s="26"/>
      <c r="AG9">
        <f t="shared" si="2"/>
        <v>2000.8105551241072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-175</v>
      </c>
      <c r="AM9" s="75">
        <f>RTM_PXI!H9</f>
        <v>0</v>
      </c>
      <c r="AN9" s="75">
        <f>RTM_PXI!N9</f>
        <v>0</v>
      </c>
      <c r="AO9" s="192">
        <f>GDAM_IEX!H9</f>
        <v>15.96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15.226689478186485</v>
      </c>
      <c r="F10">
        <f>GT_Spot!P10</f>
        <v>0</v>
      </c>
      <c r="G10">
        <f>PPCL_NG!P10</f>
        <v>17.54</v>
      </c>
      <c r="H10">
        <f>PPCL_Spot!P10</f>
        <v>22.25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1044.8634798486678</v>
      </c>
      <c r="P10" s="77">
        <v>118.15130399012752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31.16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791.39999999999986</v>
      </c>
      <c r="AB10" s="117">
        <f>-STOA!N10</f>
        <v>0</v>
      </c>
      <c r="AC10">
        <f t="shared" si="0"/>
        <v>20.507025084418494</v>
      </c>
      <c r="AD10">
        <f t="shared" si="1"/>
        <v>1990.4251122325629</v>
      </c>
      <c r="AE10">
        <f>'IDT-1'!B10</f>
        <v>16.27</v>
      </c>
      <c r="AF10" s="26"/>
      <c r="AG10">
        <f t="shared" si="2"/>
        <v>2006.6951122325629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15.226689478186485</v>
      </c>
      <c r="F11">
        <f>GT_Spot!P11</f>
        <v>0</v>
      </c>
      <c r="G11">
        <f>PPCL_NG!P11</f>
        <v>17.54</v>
      </c>
      <c r="H11">
        <f>PPCL_Spot!P11</f>
        <v>25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1039.5382200187378</v>
      </c>
      <c r="P11" s="77">
        <v>118.15130399012752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30.97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47.94</v>
      </c>
      <c r="Z11" s="75">
        <f>IEX!N11</f>
        <v>0</v>
      </c>
      <c r="AA11" s="117">
        <f>STOA!H11</f>
        <v>605.79</v>
      </c>
      <c r="AB11" s="117">
        <f>-STOA!N11</f>
        <v>0</v>
      </c>
      <c r="AC11">
        <f t="shared" si="0"/>
        <v>18.236300521886058</v>
      </c>
      <c r="AD11">
        <f t="shared" si="1"/>
        <v>2054.0705769651654</v>
      </c>
      <c r="AE11">
        <f>'IDT-1'!B11</f>
        <v>26.635000000000002</v>
      </c>
      <c r="AF11" s="26"/>
      <c r="AG11">
        <f t="shared" si="2"/>
        <v>2080.7055769651656</v>
      </c>
      <c r="AI11" s="75">
        <f>PXIL!H11</f>
        <v>0</v>
      </c>
      <c r="AJ11" s="75">
        <f>PXIL!N11</f>
        <v>0</v>
      </c>
      <c r="AK11" s="75">
        <f>RTM_IEX!H11</f>
        <v>27.08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15.73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15.226689478186485</v>
      </c>
      <c r="F12">
        <f>GT_Spot!P12</f>
        <v>0</v>
      </c>
      <c r="G12">
        <f>PPCL_NG!P12</f>
        <v>17.54</v>
      </c>
      <c r="H12">
        <f>PPCL_Spot!P12</f>
        <v>25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1039.5362225371377</v>
      </c>
      <c r="P12" s="77">
        <v>118.15130399012752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23.150000000000002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14.88</v>
      </c>
      <c r="Z12" s="75">
        <f>IEX!N12</f>
        <v>0</v>
      </c>
      <c r="AA12" s="117">
        <f>STOA!H12</f>
        <v>605.79</v>
      </c>
      <c r="AB12" s="117">
        <f>-STOA!N12</f>
        <v>0</v>
      </c>
      <c r="AC12">
        <f t="shared" si="0"/>
        <v>17.656714944047977</v>
      </c>
      <c r="AD12">
        <f t="shared" si="1"/>
        <v>1988.7881650614038</v>
      </c>
      <c r="AE12">
        <f>'IDT-1'!B12</f>
        <v>60.56</v>
      </c>
      <c r="AF12" s="26"/>
      <c r="AG12">
        <f t="shared" si="2"/>
        <v>2049.348165061404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17.829999999999998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15.226689478186485</v>
      </c>
      <c r="F13">
        <f>GT_Spot!P13</f>
        <v>0</v>
      </c>
      <c r="G13">
        <f>PPCL_NG!P13</f>
        <v>17.54</v>
      </c>
      <c r="H13">
        <f>PPCL_Spot!P13</f>
        <v>22.61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1041.1161411560213</v>
      </c>
      <c r="P13" s="77">
        <v>118.15130399012752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23.42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15.15</v>
      </c>
      <c r="Z13" s="75">
        <f>IEX!N13</f>
        <v>0</v>
      </c>
      <c r="AA13" s="117">
        <f>STOA!H13</f>
        <v>565.18999999999994</v>
      </c>
      <c r="AB13" s="117">
        <f>-STOA!N13</f>
        <v>0</v>
      </c>
      <c r="AC13">
        <f t="shared" si="0"/>
        <v>17.683237456304159</v>
      </c>
      <c r="AD13">
        <f t="shared" si="1"/>
        <v>1909.4115611680309</v>
      </c>
      <c r="AE13">
        <f>'IDT-1'!B13</f>
        <v>77.305000000000007</v>
      </c>
      <c r="AF13" s="26"/>
      <c r="AG13">
        <f t="shared" si="2"/>
        <v>1986.7165611680309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-41</v>
      </c>
      <c r="AM13" s="75">
        <f>RTM_PXI!H13</f>
        <v>0</v>
      </c>
      <c r="AN13" s="75">
        <f>RTM_PXI!N13</f>
        <v>0</v>
      </c>
      <c r="AO13" s="192">
        <f>GDAM_IEX!H13</f>
        <v>20.350000000000001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15.226689478186485</v>
      </c>
      <c r="F14">
        <f>GT_Spot!P14</f>
        <v>0</v>
      </c>
      <c r="G14">
        <f>PPCL_NG!P14</f>
        <v>17.54</v>
      </c>
      <c r="H14">
        <f>PPCL_Spot!P14</f>
        <v>25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1040.506834852421</v>
      </c>
      <c r="P14" s="77">
        <v>118.15130399012752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23.47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565.18999999999994</v>
      </c>
      <c r="AB14" s="117">
        <f>-STOA!N14</f>
        <v>0</v>
      </c>
      <c r="AC14">
        <f t="shared" si="0"/>
        <v>17.955147722252978</v>
      </c>
      <c r="AD14">
        <f t="shared" si="1"/>
        <v>1811.4703445984819</v>
      </c>
      <c r="AE14">
        <f>'IDT-1'!B14</f>
        <v>139</v>
      </c>
      <c r="AF14" s="26"/>
      <c r="AG14">
        <f t="shared" si="2"/>
        <v>1950.4703445984819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15.220404768505684</v>
      </c>
      <c r="F15">
        <f>GT_Spot!P15</f>
        <v>0</v>
      </c>
      <c r="G15">
        <f>PPCL_NG!P15</f>
        <v>17.54</v>
      </c>
      <c r="H15">
        <f>PPCL_Spot!P15</f>
        <v>25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1054.1027340175247</v>
      </c>
      <c r="P15" s="77">
        <v>118.15130399012752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23.27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17</v>
      </c>
      <c r="Z15" s="75">
        <f>IEX!N15</f>
        <v>0</v>
      </c>
      <c r="AA15" s="117">
        <f>STOA!H15</f>
        <v>443.09</v>
      </c>
      <c r="AB15" s="117">
        <f>-STOA!N15</f>
        <v>0</v>
      </c>
      <c r="AC15">
        <f t="shared" si="0"/>
        <v>16.935021268928008</v>
      </c>
      <c r="AD15">
        <f t="shared" si="1"/>
        <v>1744.7800855072296</v>
      </c>
      <c r="AE15">
        <f>'IDT-1'!B15</f>
        <v>191.61500000000001</v>
      </c>
      <c r="AF15" s="26"/>
      <c r="AG15">
        <f t="shared" si="2"/>
        <v>1936.3950855072296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15.220404768505684</v>
      </c>
      <c r="F16">
        <f>GT_Spot!P16</f>
        <v>0</v>
      </c>
      <c r="G16">
        <f>PPCL_NG!P16</f>
        <v>17.54</v>
      </c>
      <c r="H16">
        <f>PPCL_Spot!P16</f>
        <v>25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1051.9034966743247</v>
      </c>
      <c r="P16" s="77">
        <v>118.15130399012752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23.41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443.09</v>
      </c>
      <c r="AB16" s="117">
        <f>-STOA!N16</f>
        <v>0</v>
      </c>
      <c r="AC16">
        <f t="shared" si="0"/>
        <v>16.900471893140782</v>
      </c>
      <c r="AD16">
        <f t="shared" si="1"/>
        <v>1710.7553975398171</v>
      </c>
      <c r="AE16">
        <f>'IDT-1'!B16</f>
        <v>209</v>
      </c>
      <c r="AF16" s="26"/>
      <c r="AG16">
        <f t="shared" si="2"/>
        <v>1919.7553975398171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15.220404768505684</v>
      </c>
      <c r="F17">
        <f>GT_Spot!P17</f>
        <v>0</v>
      </c>
      <c r="G17">
        <f>PPCL_NG!P17</f>
        <v>17.54</v>
      </c>
      <c r="H17">
        <f>PPCL_Spot!P17</f>
        <v>25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1047.9896032063248</v>
      </c>
      <c r="P17" s="77">
        <v>118.15130399012752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23.57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443.09</v>
      </c>
      <c r="AB17" s="117">
        <f>-STOA!N17</f>
        <v>0</v>
      </c>
      <c r="AC17">
        <f t="shared" si="0"/>
        <v>17.373490899387512</v>
      </c>
      <c r="AD17">
        <f t="shared" si="1"/>
        <v>1649.5284850655703</v>
      </c>
      <c r="AE17">
        <f>'IDT-1'!B17</f>
        <v>187</v>
      </c>
      <c r="AF17" s="26"/>
      <c r="AG17">
        <f t="shared" si="2"/>
        <v>1836.5284850655703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15.220404768505684</v>
      </c>
      <c r="F18">
        <f>GT_Spot!P18</f>
        <v>0</v>
      </c>
      <c r="G18">
        <f>PPCL_NG!P18</f>
        <v>17.54</v>
      </c>
      <c r="H18">
        <f>PPCL_Spot!P18</f>
        <v>25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1047.9381755215247</v>
      </c>
      <c r="P18" s="77">
        <v>118.15130399012752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23.349999999999998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443.09</v>
      </c>
      <c r="AB18" s="117">
        <f>-STOA!N18</f>
        <v>0</v>
      </c>
      <c r="AC18">
        <f t="shared" si="0"/>
        <v>16.838414684429551</v>
      </c>
      <c r="AD18">
        <f t="shared" si="1"/>
        <v>1709.792133595728</v>
      </c>
      <c r="AE18">
        <f>'IDT-1'!B18</f>
        <v>161</v>
      </c>
      <c r="AF18" s="26"/>
      <c r="AG18">
        <f t="shared" si="2"/>
        <v>1870.792133595728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15.220404768505684</v>
      </c>
      <c r="F19">
        <f>GT_Spot!P19</f>
        <v>0</v>
      </c>
      <c r="G19">
        <f>PPCL_NG!P19</f>
        <v>17.54</v>
      </c>
      <c r="H19">
        <f>PPCL_Spot!P19</f>
        <v>23.07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1056.6944119327247</v>
      </c>
      <c r="P19" s="77">
        <v>118.15130399012752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23.7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298.07999999999993</v>
      </c>
      <c r="AB19" s="117">
        <f>-STOA!N19</f>
        <v>0</v>
      </c>
      <c r="AC19">
        <f t="shared" si="0"/>
        <v>15.598843182281527</v>
      </c>
      <c r="AD19">
        <f t="shared" si="1"/>
        <v>1576.1979415090761</v>
      </c>
      <c r="AE19">
        <f>'IDT-1'!B19</f>
        <v>281</v>
      </c>
      <c r="AF19" s="26"/>
      <c r="AG19">
        <f t="shared" si="2"/>
        <v>1857.1979415090761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15.220404768505684</v>
      </c>
      <c r="F20">
        <f>GT_Spot!P20</f>
        <v>0</v>
      </c>
      <c r="G20">
        <f>PPCL_NG!P20</f>
        <v>17.54</v>
      </c>
      <c r="H20">
        <f>PPCL_Spot!P20</f>
        <v>25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1062.7891138339121</v>
      </c>
      <c r="P20" s="77">
        <v>118.15130399012752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23.85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298.07999999999993</v>
      </c>
      <c r="AB20" s="117">
        <f>-STOA!N20</f>
        <v>0</v>
      </c>
      <c r="AC20">
        <f t="shared" si="0"/>
        <v>15.564243028745631</v>
      </c>
      <c r="AD20">
        <f t="shared" si="1"/>
        <v>1596.4072435637995</v>
      </c>
      <c r="AE20">
        <f>'IDT-1'!B20</f>
        <v>235</v>
      </c>
      <c r="AF20" s="26"/>
      <c r="AG20">
        <f t="shared" si="2"/>
        <v>1831.4072435637995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11.178561587214109</v>
      </c>
      <c r="F21">
        <f>GT_Spot!P21</f>
        <v>0</v>
      </c>
      <c r="G21">
        <f>PPCL_NG!P21</f>
        <v>17.54</v>
      </c>
      <c r="H21">
        <f>PPCL_Spot!P21</f>
        <v>23.642488683019263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1070.2722205534178</v>
      </c>
      <c r="P21" s="77">
        <v>118.15130399012752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22.42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298.07999999999993</v>
      </c>
      <c r="AB21" s="117">
        <f>-STOA!N21</f>
        <v>0</v>
      </c>
      <c r="AC21">
        <f t="shared" si="0"/>
        <v>15.676533578558832</v>
      </c>
      <c r="AD21">
        <f t="shared" si="1"/>
        <v>1584.9487052352199</v>
      </c>
      <c r="AE21">
        <f>'IDT-1'!B21</f>
        <v>217</v>
      </c>
      <c r="AF21" s="26"/>
      <c r="AG21">
        <f t="shared" si="2"/>
        <v>1801.9487052352199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11.178561587214109</v>
      </c>
      <c r="F22">
        <f>GT_Spot!P22</f>
        <v>0</v>
      </c>
      <c r="G22">
        <f>PPCL_NG!P22</f>
        <v>17.54</v>
      </c>
      <c r="H22">
        <f>PPCL_Spot!P22</f>
        <v>23.642488683019263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1076.3211121378054</v>
      </c>
      <c r="P22" s="77">
        <v>118.15130399012752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23.29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338.67999999999995</v>
      </c>
      <c r="AB22" s="117">
        <f>-STOA!N22</f>
        <v>0</v>
      </c>
      <c r="AC22">
        <f t="shared" si="0"/>
        <v>16.103577952023635</v>
      </c>
      <c r="AD22">
        <f t="shared" si="1"/>
        <v>1631.0405524461423</v>
      </c>
      <c r="AE22">
        <f>'IDT-1'!B22</f>
        <v>147</v>
      </c>
      <c r="AF22" s="26"/>
      <c r="AG22">
        <f t="shared" si="2"/>
        <v>1778.0405524461423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11.396527969137505</v>
      </c>
      <c r="F23">
        <f>GT_Spot!P23</f>
        <v>0</v>
      </c>
      <c r="G23">
        <f>PPCL_NG!P23</f>
        <v>17.54</v>
      </c>
      <c r="H23">
        <f>PPCL_Spot!P23</f>
        <v>23.642488683019263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1071.2382063746049</v>
      </c>
      <c r="P23" s="77">
        <v>118.15130399012752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22.56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195.61999999999998</v>
      </c>
      <c r="AB23" s="117">
        <f>-STOA!N23</f>
        <v>0</v>
      </c>
      <c r="AC23">
        <f t="shared" si="0"/>
        <v>15.248198989100359</v>
      </c>
      <c r="AD23">
        <f t="shared" si="1"/>
        <v>1432.2409920277887</v>
      </c>
      <c r="AE23">
        <f>'IDT-1'!B23</f>
        <v>312</v>
      </c>
      <c r="AF23" s="26"/>
      <c r="AG23">
        <f t="shared" si="2"/>
        <v>1744.2409920277887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11.396527969137505</v>
      </c>
      <c r="F24">
        <f>GT_Spot!P24</f>
        <v>0</v>
      </c>
      <c r="G24">
        <f>PPCL_NG!P24</f>
        <v>17.54</v>
      </c>
      <c r="H24">
        <f>PPCL_Spot!P24</f>
        <v>23.642488683019263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1069.3653227402051</v>
      </c>
      <c r="P24" s="77">
        <v>118.15130399012752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21.75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195.61999999999998</v>
      </c>
      <c r="AB24" s="117">
        <f>-STOA!N24</f>
        <v>0</v>
      </c>
      <c r="AC24">
        <f t="shared" si="0"/>
        <v>15.58859284152765</v>
      </c>
      <c r="AD24">
        <f t="shared" si="1"/>
        <v>1388.2177145409617</v>
      </c>
      <c r="AE24">
        <f>'IDT-1'!B24</f>
        <v>289</v>
      </c>
      <c r="AF24" s="26"/>
      <c r="AG24">
        <f t="shared" si="2"/>
        <v>1677.2177145409617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11.396527969137505</v>
      </c>
      <c r="F25">
        <f>GT_Spot!P25</f>
        <v>0</v>
      </c>
      <c r="G25">
        <f>PPCL_NG!P25</f>
        <v>17.54</v>
      </c>
      <c r="H25">
        <f>PPCL_Spot!P25</f>
        <v>20.48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1052.6324137723095</v>
      </c>
      <c r="P25" s="77">
        <v>118.15130399012752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44.18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195.61999999999998</v>
      </c>
      <c r="AB25" s="117">
        <f>-STOA!N25</f>
        <v>0</v>
      </c>
      <c r="AC25">
        <f t="shared" si="0"/>
        <v>15.158112838567638</v>
      </c>
      <c r="AD25">
        <f t="shared" si="1"/>
        <v>1442.1827968930068</v>
      </c>
      <c r="AE25">
        <f>'IDT-1'!B25</f>
        <v>280</v>
      </c>
      <c r="AF25" s="26"/>
      <c r="AG25">
        <f t="shared" si="2"/>
        <v>1722.1827968930068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11.396527969137505</v>
      </c>
      <c r="F26">
        <f>GT_Spot!P26</f>
        <v>0</v>
      </c>
      <c r="G26">
        <f>PPCL_NG!P26</f>
        <v>17.54</v>
      </c>
      <c r="H26">
        <f>PPCL_Spot!P26</f>
        <v>23.642488683019263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1053.7133807179098</v>
      </c>
      <c r="P26" s="77">
        <v>118.15130399012752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43.8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195.61999999999998</v>
      </c>
      <c r="AB26" s="117">
        <f>-STOA!N26</f>
        <v>0</v>
      </c>
      <c r="AC26">
        <f t="shared" si="0"/>
        <v>15.236501885710465</v>
      </c>
      <c r="AD26">
        <f t="shared" si="1"/>
        <v>1440.9678634744835</v>
      </c>
      <c r="AE26">
        <f>'IDT-1'!B26</f>
        <v>261</v>
      </c>
      <c r="AF26" s="26"/>
      <c r="AG26">
        <f t="shared" si="2"/>
        <v>1701.9678634744835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11.087202718006795</v>
      </c>
      <c r="F27">
        <f>GT_Spot!P27</f>
        <v>0</v>
      </c>
      <c r="G27">
        <f>PPCL_NG!P27</f>
        <v>17.54</v>
      </c>
      <c r="H27">
        <f>PPCL_Spot!P27</f>
        <v>23.642488683019263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1053.6225216571097</v>
      </c>
      <c r="P27" s="77">
        <v>118.15130399012752</v>
      </c>
      <c r="Q27" s="77">
        <v>29.720664000000003</v>
      </c>
      <c r="R27" s="80">
        <v>6.9906565656565665</v>
      </c>
      <c r="S27" s="80">
        <v>0</v>
      </c>
      <c r="T27" s="78">
        <f>SUMPRODUCT(LTA!F27:AJ27,LTA!F$101:AJ$101,LTA!F$103:AJ$103)</f>
        <v>0.54</v>
      </c>
      <c r="U27" s="78">
        <f>SUMPRODUCT(LTA!F27:AJ27,LTA!F$102:AJ$102,LTA!F$103:AJ$103)</f>
        <v>44.089999999999996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154.14000000000001</v>
      </c>
      <c r="AB27" s="117">
        <f>-STOA!N27</f>
        <v>0</v>
      </c>
      <c r="AC27">
        <f t="shared" si="0"/>
        <v>15.274146887386676</v>
      </c>
      <c r="AD27">
        <f t="shared" si="1"/>
        <v>1368.870690726533</v>
      </c>
      <c r="AE27">
        <f>'IDT-1'!B27</f>
        <v>273</v>
      </c>
      <c r="AF27" s="26"/>
      <c r="AG27">
        <f t="shared" si="2"/>
        <v>1641.870690726533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-175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11.087202718006795</v>
      </c>
      <c r="F28">
        <f>GT_Spot!P28</f>
        <v>0</v>
      </c>
      <c r="G28">
        <f>PPCL_NG!P28</f>
        <v>17.54</v>
      </c>
      <c r="H28">
        <f>PPCL_Spot!P28</f>
        <v>23.642488683019263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1072.2622065971098</v>
      </c>
      <c r="P28" s="77">
        <v>118.15130399012752</v>
      </c>
      <c r="Q28" s="77">
        <v>29.720664000000003</v>
      </c>
      <c r="R28" s="80">
        <v>14.73939393939394</v>
      </c>
      <c r="S28" s="80">
        <v>0</v>
      </c>
      <c r="T28" s="78">
        <f>SUMPRODUCT(LTA!F28:AJ28,LTA!F$101:AJ$101,LTA!F$103:AJ$103)</f>
        <v>5.0200000000000005</v>
      </c>
      <c r="U28" s="78">
        <f>SUMPRODUCT(LTA!F28:AJ28,LTA!F$102:AJ$102,LTA!F$103:AJ$103)</f>
        <v>43.610000000000007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154.29000000000002</v>
      </c>
      <c r="AB28" s="117">
        <f>-STOA!N28</f>
        <v>0</v>
      </c>
      <c r="AC28">
        <f t="shared" si="0"/>
        <v>15.312053688170485</v>
      </c>
      <c r="AD28">
        <f t="shared" si="1"/>
        <v>1425.3712062394866</v>
      </c>
      <c r="AE28">
        <f>'IDT-1'!B28</f>
        <v>240</v>
      </c>
      <c r="AF28" s="26"/>
      <c r="AG28">
        <f t="shared" si="2"/>
        <v>1665.3712062394866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11.087202718006795</v>
      </c>
      <c r="F29">
        <f>GT_Spot!P29</f>
        <v>0</v>
      </c>
      <c r="G29">
        <f>PPCL_NG!P29</f>
        <v>17.54</v>
      </c>
      <c r="H29">
        <f>PPCL_Spot!P29</f>
        <v>23.642488683019263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1089.7991165512692</v>
      </c>
      <c r="P29" s="77">
        <v>118.15130399012752</v>
      </c>
      <c r="Q29" s="77">
        <v>29.720664000000003</v>
      </c>
      <c r="R29" s="80">
        <v>24.047474747474752</v>
      </c>
      <c r="S29" s="80">
        <v>0</v>
      </c>
      <c r="T29" s="78">
        <f>SUMPRODUCT(LTA!F29:AJ29,LTA!F$101:AJ$101,LTA!F$103:AJ$103)</f>
        <v>12.48</v>
      </c>
      <c r="U29" s="78">
        <f>SUMPRODUCT(LTA!F29:AJ29,LTA!F$102:AJ$102,LTA!F$103:AJ$103)</f>
        <v>43.849999999999994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119.05000000000003</v>
      </c>
      <c r="AB29" s="117">
        <f>-STOA!N29</f>
        <v>0</v>
      </c>
      <c r="AC29">
        <f t="shared" si="0"/>
        <v>15.519012667410887</v>
      </c>
      <c r="AD29">
        <f t="shared" si="1"/>
        <v>1400.4692380224865</v>
      </c>
      <c r="AE29">
        <f>'IDT-1'!B29</f>
        <v>219</v>
      </c>
      <c r="AF29" s="26"/>
      <c r="AG29">
        <f t="shared" si="2"/>
        <v>1619.4692380224865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-173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11.087202718006795</v>
      </c>
      <c r="F30">
        <f>GT_Spot!P30</f>
        <v>0</v>
      </c>
      <c r="G30">
        <f>PPCL_NG!P30</f>
        <v>17.54</v>
      </c>
      <c r="H30">
        <f>PPCL_Spot!P30</f>
        <v>23.642488683019263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1085.690151085669</v>
      </c>
      <c r="P30" s="77">
        <v>118.15130399012752</v>
      </c>
      <c r="Q30" s="77">
        <v>29.720664000000003</v>
      </c>
      <c r="R30" s="80">
        <v>29.65631313131313</v>
      </c>
      <c r="S30" s="80">
        <v>0</v>
      </c>
      <c r="T30" s="78">
        <f>SUMPRODUCT(LTA!F30:AJ30,LTA!F$101:AJ$101,LTA!F$103:AJ$103)</f>
        <v>21.089999999999996</v>
      </c>
      <c r="U30" s="78">
        <f>SUMPRODUCT(LTA!F30:AJ30,LTA!F$102:AJ$102,LTA!F$103:AJ$103)</f>
        <v>44.080000000000005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119.90000000000002</v>
      </c>
      <c r="AB30" s="117">
        <f>-STOA!N30</f>
        <v>0</v>
      </c>
      <c r="AC30">
        <f t="shared" si="0"/>
        <v>15.724021079357726</v>
      </c>
      <c r="AD30">
        <f t="shared" si="1"/>
        <v>1399.4541025287776</v>
      </c>
      <c r="AE30">
        <f>'IDT-1'!B30</f>
        <v>180</v>
      </c>
      <c r="AF30" s="26"/>
      <c r="AG30">
        <f t="shared" si="2"/>
        <v>1579.4541025287776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-185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11.087202718006795</v>
      </c>
      <c r="F31">
        <f>GT_Spot!P31</f>
        <v>0</v>
      </c>
      <c r="G31">
        <f>PPCL_NG!P31</f>
        <v>17.54</v>
      </c>
      <c r="H31">
        <f>PPCL_Spot!P31</f>
        <v>20.09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1080.0871668856691</v>
      </c>
      <c r="P31" s="77">
        <v>118.15130399012752</v>
      </c>
      <c r="Q31" s="77">
        <v>29.720664000000003</v>
      </c>
      <c r="R31" s="80">
        <v>35.327525252525248</v>
      </c>
      <c r="S31" s="80">
        <v>0</v>
      </c>
      <c r="T31" s="78">
        <f>SUMPRODUCT(LTA!F31:AJ31,LTA!F$101:AJ$101,LTA!F$103:AJ$103)</f>
        <v>32.79</v>
      </c>
      <c r="U31" s="78">
        <f>SUMPRODUCT(LTA!F31:AJ31,LTA!F$102:AJ$102,LTA!F$103:AJ$103)</f>
        <v>42.92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121.05000000000003</v>
      </c>
      <c r="AB31" s="117">
        <f>-STOA!N31</f>
        <v>0</v>
      </c>
      <c r="AC31">
        <f t="shared" si="0"/>
        <v>15.467740866332599</v>
      </c>
      <c r="AD31">
        <f t="shared" si="1"/>
        <v>1444.916121979996</v>
      </c>
      <c r="AE31">
        <f>'IDT-1'!B31</f>
        <v>175</v>
      </c>
      <c r="AF31" s="26"/>
      <c r="AG31">
        <f t="shared" si="2"/>
        <v>1569.916121979996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11.085147423532655</v>
      </c>
      <c r="F32">
        <f>GT_Spot!P32</f>
        <v>0</v>
      </c>
      <c r="G32">
        <f>PPCL_NG!P32</f>
        <v>17.54</v>
      </c>
      <c r="H32">
        <f>PPCL_Spot!P32</f>
        <v>23.39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1090.098764264869</v>
      </c>
      <c r="P32" s="77">
        <v>118.15130399012752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47.129999999999995</v>
      </c>
      <c r="U32" s="78">
        <f>SUMPRODUCT(LTA!F32:AJ32,LTA!F$102:AJ$102,LTA!F$103:AJ$103)</f>
        <v>61.28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122.54000000000002</v>
      </c>
      <c r="AB32" s="117">
        <f>-STOA!N32</f>
        <v>0</v>
      </c>
      <c r="AC32">
        <f t="shared" si="0"/>
        <v>16.258668254488249</v>
      </c>
      <c r="AD32">
        <f t="shared" si="1"/>
        <v>1455.6570599088896</v>
      </c>
      <c r="AE32">
        <f>'IDT-1'!B32</f>
        <v>126</v>
      </c>
      <c r="AF32" s="26"/>
      <c r="AG32">
        <f t="shared" si="2"/>
        <v>1531.6570599088896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11.396527969137505</v>
      </c>
      <c r="F33">
        <f>GT_Spot!P33</f>
        <v>0</v>
      </c>
      <c r="G33">
        <f>PPCL_NG!P33</f>
        <v>17.54</v>
      </c>
      <c r="H33">
        <f>PPCL_Spot!P33</f>
        <v>23.39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1083.9774745132815</v>
      </c>
      <c r="P33" s="77">
        <v>118.15130399012752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64.88</v>
      </c>
      <c r="U33" s="78">
        <f>SUMPRODUCT(LTA!F33:AJ33,LTA!F$102:AJ$102,LTA!F$103:AJ$103)</f>
        <v>59.17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124.22000000000001</v>
      </c>
      <c r="AB33" s="117">
        <f>-STOA!N33</f>
        <v>0</v>
      </c>
      <c r="AC33">
        <f t="shared" si="0"/>
        <v>15.62307246913339</v>
      </c>
      <c r="AD33">
        <f t="shared" si="1"/>
        <v>1550.8027464882616</v>
      </c>
      <c r="AE33">
        <f>'IDT-1'!B33</f>
        <v>96</v>
      </c>
      <c r="AF33" s="26"/>
      <c r="AG33">
        <f t="shared" si="2"/>
        <v>1596.8027464882616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11.396527969137505</v>
      </c>
      <c r="F34">
        <f>GT_Spot!P34</f>
        <v>0</v>
      </c>
      <c r="G34">
        <f>PPCL_NG!P34</f>
        <v>17.54</v>
      </c>
      <c r="H34">
        <f>PPCL_Spot!P34</f>
        <v>23.39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1072.0868367940816</v>
      </c>
      <c r="P34" s="77">
        <v>118.15130399012752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85.92</v>
      </c>
      <c r="U34" s="78">
        <f>SUMPRODUCT(LTA!F34:AJ34,LTA!F$102:AJ$102,LTA!F$103:AJ$103)</f>
        <v>57.43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126.08000000000001</v>
      </c>
      <c r="AB34" s="117">
        <f>-STOA!N34</f>
        <v>0</v>
      </c>
      <c r="AC34">
        <f t="shared" si="0"/>
        <v>15.757911622337604</v>
      </c>
      <c r="AD34">
        <f t="shared" si="1"/>
        <v>1553.9372696158575</v>
      </c>
      <c r="AE34">
        <f>'IDT-1'!B34</f>
        <v>67</v>
      </c>
      <c r="AF34" s="26"/>
      <c r="AG34">
        <f t="shared" si="2"/>
        <v>1570.9372696158575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11.087202718006795</v>
      </c>
      <c r="F35">
        <f>GT_Spot!P35</f>
        <v>0</v>
      </c>
      <c r="G35">
        <f>PPCL_NG!P35</f>
        <v>17.54</v>
      </c>
      <c r="H35">
        <f>PPCL_Spot!P35</f>
        <v>22.897511140093464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962.02643832331091</v>
      </c>
      <c r="P35" s="77">
        <v>118.15130399012752</v>
      </c>
      <c r="Q35" s="77">
        <v>29.720664000000003</v>
      </c>
      <c r="R35" s="80">
        <v>38.599747474747467</v>
      </c>
      <c r="S35" s="80">
        <v>0</v>
      </c>
      <c r="T35" s="78">
        <f>SUMPRODUCT(LTA!F35:AJ35,LTA!F$101:AJ$101,LTA!F$103:AJ$103)</f>
        <v>110.88</v>
      </c>
      <c r="U35" s="78">
        <f>SUMPRODUCT(LTA!F35:AJ35,LTA!F$102:AJ$102,LTA!F$103:AJ$103)</f>
        <v>55.78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128.32000000000002</v>
      </c>
      <c r="AB35" s="117">
        <f>-STOA!N35</f>
        <v>0</v>
      </c>
      <c r="AC35">
        <f t="shared" si="0"/>
        <v>13.90138523528732</v>
      </c>
      <c r="AD35">
        <f t="shared" si="1"/>
        <v>1565.8014824109989</v>
      </c>
      <c r="AE35">
        <f>'IDT-1'!B35</f>
        <v>43</v>
      </c>
      <c r="AF35" s="26"/>
      <c r="AG35">
        <f t="shared" si="2"/>
        <v>1558.8014824109989</v>
      </c>
      <c r="AI35" s="75">
        <f>PXIL!H35</f>
        <v>0</v>
      </c>
      <c r="AJ35" s="75">
        <f>PXIL!N35</f>
        <v>0</v>
      </c>
      <c r="AK35" s="75">
        <f>RTM_IEX!H35</f>
        <v>8.6999999999999993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11.087202718006795</v>
      </c>
      <c r="F36">
        <f>GT_Spot!P36</f>
        <v>0</v>
      </c>
      <c r="G36">
        <f>PPCL_NG!P36</f>
        <v>17.54</v>
      </c>
      <c r="H36">
        <f>PPCL_Spot!P36</f>
        <v>22.897511140093464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978.01350821019378</v>
      </c>
      <c r="P36" s="77">
        <v>118.15130399012752</v>
      </c>
      <c r="Q36" s="77">
        <v>29.720664000000003</v>
      </c>
      <c r="R36" s="80">
        <v>38.599747474747467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54.22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130.68</v>
      </c>
      <c r="AB36" s="117">
        <f>-STOA!N36</f>
        <v>0</v>
      </c>
      <c r="AC36">
        <f t="shared" si="0"/>
        <v>14.313199450291888</v>
      </c>
      <c r="AD36">
        <f t="shared" si="1"/>
        <v>1612.1867380828771</v>
      </c>
      <c r="AE36">
        <f>'IDT-1'!B36</f>
        <v>1</v>
      </c>
      <c r="AF36" s="26"/>
      <c r="AG36">
        <f t="shared" si="2"/>
        <v>1563.1867380828771</v>
      </c>
      <c r="AI36" s="75">
        <f>PXIL!H36</f>
        <v>0</v>
      </c>
      <c r="AJ36" s="75">
        <f>PXIL!N36</f>
        <v>0</v>
      </c>
      <c r="AK36" s="75">
        <f>RTM_IEX!H36</f>
        <v>14.5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11.087202718006795</v>
      </c>
      <c r="F37">
        <f>GT_Spot!P37</f>
        <v>0</v>
      </c>
      <c r="G37">
        <f>PPCL_NG!P37</f>
        <v>17.54</v>
      </c>
      <c r="H37">
        <f>PPCL_Spot!P37</f>
        <v>22.897511140093464</v>
      </c>
      <c r="I37">
        <f>Bawana_NG!P37</f>
        <v>75.999999999999986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980.06426327502481</v>
      </c>
      <c r="P37" s="77">
        <v>118.15130399012752</v>
      </c>
      <c r="Q37" s="77">
        <v>29.720664000000003</v>
      </c>
      <c r="R37" s="80">
        <v>38.599747474747467</v>
      </c>
      <c r="S37" s="80">
        <v>0</v>
      </c>
      <c r="T37" s="78">
        <f>SUMPRODUCT(LTA!F37:AJ37,LTA!F$101:AJ$101,LTA!F$103:AJ$103)</f>
        <v>157.34</v>
      </c>
      <c r="U37" s="78">
        <f>SUMPRODUCT(LTA!F37:AJ37,LTA!F$102:AJ$102,LTA!F$103:AJ$103)</f>
        <v>52.3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133.15</v>
      </c>
      <c r="AB37" s="117">
        <f>-STOA!N37</f>
        <v>0</v>
      </c>
      <c r="AC37">
        <f t="shared" si="0"/>
        <v>14.965814094862402</v>
      </c>
      <c r="AD37">
        <f t="shared" si="1"/>
        <v>1685.6948785031375</v>
      </c>
      <c r="AE37">
        <f>'IDT-1'!B37</f>
        <v>0</v>
      </c>
      <c r="AF37" s="26"/>
      <c r="AG37">
        <f t="shared" si="2"/>
        <v>1635.6948785031375</v>
      </c>
      <c r="AI37" s="75">
        <f>PXIL!H37</f>
        <v>0</v>
      </c>
      <c r="AJ37" s="75">
        <f>PXIL!N37</f>
        <v>0</v>
      </c>
      <c r="AK37" s="75">
        <f>RTM_IEX!H37</f>
        <v>63.81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11.087202718006795</v>
      </c>
      <c r="F38">
        <f>GT_Spot!P38</f>
        <v>0</v>
      </c>
      <c r="G38">
        <f>PPCL_NG!P38</f>
        <v>17.54</v>
      </c>
      <c r="H38">
        <f>PPCL_Spot!P38</f>
        <v>22.897511140093464</v>
      </c>
      <c r="I38">
        <f>Bawana_NG!P38</f>
        <v>75.999999999999986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989.91503176302467</v>
      </c>
      <c r="P38" s="77">
        <v>118.15130399012752</v>
      </c>
      <c r="Q38" s="77">
        <v>29.720664000000003</v>
      </c>
      <c r="R38" s="80">
        <v>38.599747474747467</v>
      </c>
      <c r="S38" s="80">
        <v>0</v>
      </c>
      <c r="T38" s="78">
        <f>SUMPRODUCT(LTA!F38:AJ38,LTA!F$101:AJ$101,LTA!F$103:AJ$103)</f>
        <v>179.76000000000002</v>
      </c>
      <c r="U38" s="78">
        <f>SUMPRODUCT(LTA!F38:AJ38,LTA!F$102:AJ$102,LTA!F$103:AJ$103)</f>
        <v>50.07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135.66000000000003</v>
      </c>
      <c r="AB38" s="117">
        <f>-STOA!N38</f>
        <v>0</v>
      </c>
      <c r="AC38">
        <f t="shared" si="0"/>
        <v>15.099140857556799</v>
      </c>
      <c r="AD38">
        <f t="shared" si="1"/>
        <v>1700.7123202284431</v>
      </c>
      <c r="AE38">
        <f>'IDT-1'!B38</f>
        <v>0</v>
      </c>
      <c r="AF38" s="26"/>
      <c r="AG38">
        <f t="shared" si="2"/>
        <v>1650.7123202284431</v>
      </c>
      <c r="AI38" s="75">
        <f>PXIL!H38</f>
        <v>0</v>
      </c>
      <c r="AJ38" s="75">
        <f>PXIL!N38</f>
        <v>0</v>
      </c>
      <c r="AK38" s="75">
        <f>RTM_IEX!H38</f>
        <v>46.41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10.993771234428085</v>
      </c>
      <c r="F39">
        <f>GT_Spot!P39</f>
        <v>0</v>
      </c>
      <c r="G39">
        <f>PPCL_NG!P39</f>
        <v>17.54</v>
      </c>
      <c r="H39">
        <f>PPCL_Spot!P39</f>
        <v>22.897511140093464</v>
      </c>
      <c r="I39">
        <f>Bawana_NG!P39</f>
        <v>75.999999999999986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1030.0092782085835</v>
      </c>
      <c r="P39" s="77">
        <v>118.15130399012752</v>
      </c>
      <c r="Q39" s="77">
        <v>29.720664000000003</v>
      </c>
      <c r="R39" s="80">
        <v>38.599747474747467</v>
      </c>
      <c r="S39" s="80">
        <v>0</v>
      </c>
      <c r="T39" s="78">
        <f>SUMPRODUCT(LTA!F39:AJ39,LTA!F$101:AJ$101,LTA!F$103:AJ$103)</f>
        <v>198.89</v>
      </c>
      <c r="U39" s="78">
        <f>SUMPRODUCT(LTA!F39:AJ39,LTA!F$102:AJ$102,LTA!F$103:AJ$103)</f>
        <v>47.87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138.02000000000001</v>
      </c>
      <c r="AB39" s="117">
        <f>-STOA!N39</f>
        <v>0</v>
      </c>
      <c r="AC39">
        <f t="shared" si="0"/>
        <v>15.765396029222222</v>
      </c>
      <c r="AD39">
        <f t="shared" si="1"/>
        <v>1775.7568800187573</v>
      </c>
      <c r="AE39">
        <f>'IDT-1'!B39</f>
        <v>0</v>
      </c>
      <c r="AF39" s="26"/>
      <c r="AG39">
        <f t="shared" si="2"/>
        <v>1725.7568800187573</v>
      </c>
      <c r="AI39" s="75">
        <f>PXIL!H39</f>
        <v>0</v>
      </c>
      <c r="AJ39" s="75">
        <f>PXIL!N39</f>
        <v>0</v>
      </c>
      <c r="AK39" s="75">
        <f>RTM_IEX!H39</f>
        <v>62.83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10.993771234428085</v>
      </c>
      <c r="F40">
        <f>GT_Spot!P40</f>
        <v>0</v>
      </c>
      <c r="G40">
        <f>PPCL_NG!P40</f>
        <v>17.54</v>
      </c>
      <c r="H40">
        <f>PPCL_Spot!P40</f>
        <v>22.897511140093464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1040.6791109960752</v>
      </c>
      <c r="P40" s="77">
        <v>118.15130399012752</v>
      </c>
      <c r="Q40" s="77">
        <v>29.720664000000003</v>
      </c>
      <c r="R40" s="80">
        <v>38.599747474747467</v>
      </c>
      <c r="S40" s="80">
        <v>0</v>
      </c>
      <c r="T40" s="78">
        <f>SUMPRODUCT(LTA!F40:AJ40,LTA!F$101:AJ$101,LTA!F$103:AJ$103)</f>
        <v>218.99</v>
      </c>
      <c r="U40" s="78">
        <f>SUMPRODUCT(LTA!F40:AJ40,LTA!F$102:AJ$102,LTA!F$103:AJ$103)</f>
        <v>47.57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140.04000000000002</v>
      </c>
      <c r="AB40" s="117">
        <f>-STOA!N40</f>
        <v>0</v>
      </c>
      <c r="AC40">
        <f t="shared" si="0"/>
        <v>16.225282557752152</v>
      </c>
      <c r="AD40">
        <f t="shared" si="1"/>
        <v>1827.5568262777197</v>
      </c>
      <c r="AE40">
        <f>'IDT-1'!B40</f>
        <v>3</v>
      </c>
      <c r="AF40" s="26"/>
      <c r="AG40">
        <f t="shared" si="2"/>
        <v>1780.5568262777197</v>
      </c>
      <c r="AI40" s="75">
        <f>PXIL!H40</f>
        <v>0</v>
      </c>
      <c r="AJ40" s="75">
        <f>PXIL!N40</f>
        <v>0</v>
      </c>
      <c r="AK40" s="75">
        <f>RTM_IEX!H40</f>
        <v>58.98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10.993771234428085</v>
      </c>
      <c r="F41">
        <f>GT_Spot!P41</f>
        <v>0</v>
      </c>
      <c r="G41">
        <f>PPCL_NG!P41</f>
        <v>17.54</v>
      </c>
      <c r="H41">
        <f>PPCL_Spot!P41</f>
        <v>22.897511140093464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1041.768569434475</v>
      </c>
      <c r="P41" s="77">
        <v>118.15130399012752</v>
      </c>
      <c r="Q41" s="77">
        <v>29.720664000000003</v>
      </c>
      <c r="R41" s="80">
        <v>38.599747474747467</v>
      </c>
      <c r="S41" s="80">
        <v>0</v>
      </c>
      <c r="T41" s="78">
        <f>SUMPRODUCT(LTA!F41:AJ41,LTA!F$101:AJ$101,LTA!F$103:AJ$103)</f>
        <v>237.61</v>
      </c>
      <c r="U41" s="78">
        <f>SUMPRODUCT(LTA!F41:AJ41,LTA!F$102:AJ$102,LTA!F$103:AJ$103)</f>
        <v>47.44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141.87</v>
      </c>
      <c r="AB41" s="117">
        <f>-STOA!N41</f>
        <v>0</v>
      </c>
      <c r="AC41">
        <f t="shared" si="0"/>
        <v>16.320053792010068</v>
      </c>
      <c r="AD41">
        <f t="shared" si="1"/>
        <v>1838.2315134818614</v>
      </c>
      <c r="AE41">
        <f>'IDT-1'!B41</f>
        <v>14</v>
      </c>
      <c r="AF41" s="26"/>
      <c r="AG41">
        <f t="shared" si="2"/>
        <v>1802.2315134818614</v>
      </c>
      <c r="AI41" s="75">
        <f>PXIL!H41</f>
        <v>0</v>
      </c>
      <c r="AJ41" s="75">
        <f>PXIL!N41</f>
        <v>0</v>
      </c>
      <c r="AK41" s="75">
        <f>RTM_IEX!H41</f>
        <v>48.34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10.993771234428085</v>
      </c>
      <c r="F42">
        <f>GT_Spot!P42</f>
        <v>0</v>
      </c>
      <c r="G42">
        <f>PPCL_NG!P42</f>
        <v>17.54</v>
      </c>
      <c r="H42">
        <f>PPCL_Spot!P42</f>
        <v>22.897511140093464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1037.5066042568749</v>
      </c>
      <c r="P42" s="77">
        <v>118.15130399012752</v>
      </c>
      <c r="Q42" s="77">
        <v>29.720664000000003</v>
      </c>
      <c r="R42" s="80">
        <v>38.599747474747467</v>
      </c>
      <c r="S42" s="80">
        <v>0</v>
      </c>
      <c r="T42" s="78">
        <f>SUMPRODUCT(LTA!F42:AJ42,LTA!F$101:AJ$101,LTA!F$103:AJ$103)</f>
        <v>255.20999999999998</v>
      </c>
      <c r="U42" s="78">
        <f>SUMPRODUCT(LTA!F42:AJ42,LTA!F$102:AJ$102,LTA!F$103:AJ$103)</f>
        <v>47.02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143.51000000000002</v>
      </c>
      <c r="AB42" s="117">
        <f>-STOA!N42</f>
        <v>0</v>
      </c>
      <c r="AC42">
        <f t="shared" si="0"/>
        <v>16.278060498447189</v>
      </c>
      <c r="AD42">
        <f t="shared" si="1"/>
        <v>1833.5015415978241</v>
      </c>
      <c r="AE42">
        <f>'IDT-1'!B42</f>
        <v>36</v>
      </c>
      <c r="AF42" s="26"/>
      <c r="AG42">
        <f t="shared" si="2"/>
        <v>1819.5015415978241</v>
      </c>
      <c r="AI42" s="75">
        <f>PXIL!H42</f>
        <v>0</v>
      </c>
      <c r="AJ42" s="75">
        <f>PXIL!N42</f>
        <v>0</v>
      </c>
      <c r="AK42" s="75">
        <f>RTM_IEX!H42</f>
        <v>29.01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10.680658316341392</v>
      </c>
      <c r="F43">
        <f>GT_Spot!P43</f>
        <v>0</v>
      </c>
      <c r="G43">
        <f>PPCL_NG!P43</f>
        <v>17.54</v>
      </c>
      <c r="H43">
        <f>PPCL_Spot!P43</f>
        <v>22.897511140093464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1025.7966235520753</v>
      </c>
      <c r="P43" s="77">
        <v>118.15130399012752</v>
      </c>
      <c r="Q43" s="77">
        <v>29.720664000000003</v>
      </c>
      <c r="R43" s="80">
        <v>38.599747474747467</v>
      </c>
      <c r="S43" s="80">
        <v>0</v>
      </c>
      <c r="T43" s="78">
        <f>SUMPRODUCT(LTA!F43:AJ43,LTA!F$101:AJ$101,LTA!F$103:AJ$103)</f>
        <v>271.42</v>
      </c>
      <c r="U43" s="78">
        <f>SUMPRODUCT(LTA!F43:AJ43,LTA!F$102:AJ$102,LTA!F$103:AJ$103)</f>
        <v>46.379999999999995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183.70000000000002</v>
      </c>
      <c r="AB43" s="117">
        <f>-STOA!N43</f>
        <v>0</v>
      </c>
      <c r="AC43">
        <f t="shared" si="0"/>
        <v>17.368969274565792</v>
      </c>
      <c r="AD43">
        <f t="shared" si="1"/>
        <v>1956.3775391988195</v>
      </c>
      <c r="AE43">
        <f>'IDT-1'!B43</f>
        <v>19</v>
      </c>
      <c r="AF43" s="26"/>
      <c r="AG43">
        <f t="shared" si="2"/>
        <v>1925.3775391988195</v>
      </c>
      <c r="AI43" s="75">
        <f>PXIL!H43</f>
        <v>0</v>
      </c>
      <c r="AJ43" s="75">
        <f>PXIL!N43</f>
        <v>0</v>
      </c>
      <c r="AK43" s="75">
        <f>RTM_IEX!H43</f>
        <v>109.24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10.680658316341392</v>
      </c>
      <c r="F44">
        <f>GT_Spot!P44</f>
        <v>0</v>
      </c>
      <c r="G44">
        <f>PPCL_NG!P44</f>
        <v>17.54</v>
      </c>
      <c r="H44">
        <f>PPCL_Spot!P44</f>
        <v>22.897511140093464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1025.7966235520753</v>
      </c>
      <c r="P44" s="77">
        <v>118.15130399012752</v>
      </c>
      <c r="Q44" s="77">
        <v>29.720664000000003</v>
      </c>
      <c r="R44" s="80">
        <v>38.599747474747467</v>
      </c>
      <c r="S44" s="80">
        <v>0</v>
      </c>
      <c r="T44" s="78">
        <f>SUMPRODUCT(LTA!F44:AJ44,LTA!F$101:AJ$101,LTA!F$103:AJ$103)</f>
        <v>288.78999999999996</v>
      </c>
      <c r="U44" s="78">
        <f>SUMPRODUCT(LTA!F44:AJ44,LTA!F$102:AJ$102,LTA!F$103:AJ$103)</f>
        <v>46.019999999999996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185.21000000000004</v>
      </c>
      <c r="AB44" s="117">
        <f>-STOA!N44</f>
        <v>0</v>
      </c>
      <c r="AC44">
        <f t="shared" si="0"/>
        <v>17.37037727456579</v>
      </c>
      <c r="AD44">
        <f t="shared" si="1"/>
        <v>1956.5361311988195</v>
      </c>
      <c r="AE44">
        <f>'IDT-1'!B44</f>
        <v>47</v>
      </c>
      <c r="AF44" s="26"/>
      <c r="AG44">
        <f t="shared" si="2"/>
        <v>1953.5361311988195</v>
      </c>
      <c r="AI44" s="75">
        <f>PXIL!H44</f>
        <v>0</v>
      </c>
      <c r="AJ44" s="75">
        <f>PXIL!N44</f>
        <v>0</v>
      </c>
      <c r="AK44" s="75">
        <f>RTM_IEX!H44</f>
        <v>90.88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10.680658316341392</v>
      </c>
      <c r="F45">
        <f>GT_Spot!P45</f>
        <v>0</v>
      </c>
      <c r="G45">
        <f>PPCL_NG!P45</f>
        <v>17.54</v>
      </c>
      <c r="H45">
        <f>PPCL_Spot!P45</f>
        <v>25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1025.446919274156</v>
      </c>
      <c r="P45" s="77">
        <v>118.15130399012752</v>
      </c>
      <c r="Q45" s="77">
        <v>29.720664000000003</v>
      </c>
      <c r="R45" s="80">
        <v>38.599747474747467</v>
      </c>
      <c r="S45" s="80">
        <v>0</v>
      </c>
      <c r="T45" s="78">
        <f>SUMPRODUCT(LTA!F45:AJ45,LTA!F$101:AJ$101,LTA!F$103:AJ$103)</f>
        <v>300.59000000000003</v>
      </c>
      <c r="U45" s="78">
        <f>SUMPRODUCT(LTA!F45:AJ45,LTA!F$102:AJ$102,LTA!F$103:AJ$103)</f>
        <v>53.78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186.59000000000003</v>
      </c>
      <c r="AB45" s="117">
        <f>-STOA!N45</f>
        <v>0</v>
      </c>
      <c r="AC45">
        <f t="shared" si="0"/>
        <v>17.621025778887276</v>
      </c>
      <c r="AD45">
        <f t="shared" si="1"/>
        <v>1984.7682672764852</v>
      </c>
      <c r="AE45">
        <f>'IDT-1'!B45</f>
        <v>66</v>
      </c>
      <c r="AF45" s="26"/>
      <c r="AG45">
        <f t="shared" si="2"/>
        <v>2000.7682672764849</v>
      </c>
      <c r="AI45" s="75">
        <f>PXIL!H45</f>
        <v>0</v>
      </c>
      <c r="AJ45" s="75">
        <f>PXIL!N45</f>
        <v>0</v>
      </c>
      <c r="AK45" s="75">
        <f>RTM_IEX!H45</f>
        <v>96.67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10.680658316341392</v>
      </c>
      <c r="F46">
        <f>GT_Spot!P46</f>
        <v>0</v>
      </c>
      <c r="G46">
        <f>PPCL_NG!P46</f>
        <v>17.54</v>
      </c>
      <c r="H46">
        <f>PPCL_Spot!P46</f>
        <v>25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1025.4491662213559</v>
      </c>
      <c r="P46" s="77">
        <v>118.15130399012752</v>
      </c>
      <c r="Q46" s="77">
        <v>29.720664000000003</v>
      </c>
      <c r="R46" s="80">
        <v>38.599747474747467</v>
      </c>
      <c r="S46" s="80">
        <v>0</v>
      </c>
      <c r="T46" s="78">
        <f>SUMPRODUCT(LTA!F46:AJ46,LTA!F$101:AJ$101,LTA!F$103:AJ$103)</f>
        <v>308.40999999999997</v>
      </c>
      <c r="U46" s="78">
        <f>SUMPRODUCT(LTA!F46:AJ46,LTA!F$102:AJ$102,LTA!F$103:AJ$103)</f>
        <v>40.369999999999997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187.85000000000002</v>
      </c>
      <c r="AB46" s="117">
        <f>-STOA!N46</f>
        <v>0</v>
      </c>
      <c r="AC46">
        <f t="shared" si="0"/>
        <v>17.514917552022638</v>
      </c>
      <c r="AD46">
        <f t="shared" si="1"/>
        <v>1972.8166224505496</v>
      </c>
      <c r="AE46">
        <f>'IDT-1'!B46</f>
        <v>79</v>
      </c>
      <c r="AF46" s="26"/>
      <c r="AG46">
        <f t="shared" si="2"/>
        <v>2001.8166224505494</v>
      </c>
      <c r="AI46" s="75">
        <f>PXIL!H46</f>
        <v>0</v>
      </c>
      <c r="AJ46" s="75">
        <f>PXIL!N46</f>
        <v>0</v>
      </c>
      <c r="AK46" s="75">
        <f>RTM_IEX!H46</f>
        <v>88.94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10.361330935251798</v>
      </c>
      <c r="F47">
        <f>GT_Spot!P47</f>
        <v>0</v>
      </c>
      <c r="G47">
        <f>PPCL_NG!P47</f>
        <v>17.54</v>
      </c>
      <c r="H47">
        <f>PPCL_Spot!P47</f>
        <v>25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1026.3820016091092</v>
      </c>
      <c r="P47" s="77">
        <v>118.15130399012752</v>
      </c>
      <c r="Q47" s="77">
        <v>29.720664000000003</v>
      </c>
      <c r="R47" s="80">
        <v>38.599747474747467</v>
      </c>
      <c r="S47" s="80">
        <v>0</v>
      </c>
      <c r="T47" s="78">
        <f>SUMPRODUCT(LTA!F47:AJ47,LTA!F$101:AJ$101,LTA!F$103:AJ$103)</f>
        <v>313.44</v>
      </c>
      <c r="U47" s="78">
        <f>SUMPRODUCT(LTA!F47:AJ47,LTA!F$102:AJ$102,LTA!F$103:AJ$103)</f>
        <v>40.020000000000003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189.13000000000002</v>
      </c>
      <c r="AB47" s="117">
        <f>-STOA!N47</f>
        <v>0</v>
      </c>
      <c r="AC47">
        <f t="shared" si="0"/>
        <v>17.317564422481279</v>
      </c>
      <c r="AD47">
        <f t="shared" si="1"/>
        <v>1950.5874835867548</v>
      </c>
      <c r="AE47">
        <f>'IDT-1'!B47</f>
        <v>100</v>
      </c>
      <c r="AF47" s="26"/>
      <c r="AG47">
        <f t="shared" si="2"/>
        <v>2000.5874835867548</v>
      </c>
      <c r="AI47" s="75">
        <f>PXIL!H47</f>
        <v>0</v>
      </c>
      <c r="AJ47" s="75">
        <f>PXIL!N47</f>
        <v>0</v>
      </c>
      <c r="AK47" s="75">
        <f>RTM_IEX!H47</f>
        <v>59.94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10.361330935251798</v>
      </c>
      <c r="F48">
        <f>GT_Spot!P48</f>
        <v>0</v>
      </c>
      <c r="G48">
        <f>PPCL_NG!P48</f>
        <v>17.54</v>
      </c>
      <c r="H48">
        <f>PPCL_Spot!P48</f>
        <v>25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1026.3755106723092</v>
      </c>
      <c r="P48" s="77">
        <v>118.15130399012752</v>
      </c>
      <c r="Q48" s="77">
        <v>29.720664000000003</v>
      </c>
      <c r="R48" s="80">
        <v>38.599747474747467</v>
      </c>
      <c r="S48" s="80">
        <v>0</v>
      </c>
      <c r="T48" s="78">
        <f>SUMPRODUCT(LTA!F48:AJ48,LTA!F$101:AJ$101,LTA!F$103:AJ$103)</f>
        <v>315.63</v>
      </c>
      <c r="U48" s="78">
        <f>SUMPRODUCT(LTA!F48:AJ48,LTA!F$102:AJ$102,LTA!F$103:AJ$103)</f>
        <v>40.010000000000005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190.44000000000003</v>
      </c>
      <c r="AB48" s="117">
        <f>-STOA!N48</f>
        <v>0</v>
      </c>
      <c r="AC48">
        <f t="shared" si="0"/>
        <v>17.50133930223744</v>
      </c>
      <c r="AD48">
        <f t="shared" si="1"/>
        <v>1971.2872177701986</v>
      </c>
      <c r="AE48">
        <f>'IDT-1'!B48</f>
        <v>123</v>
      </c>
      <c r="AF48" s="26"/>
      <c r="AG48">
        <f t="shared" si="2"/>
        <v>2044.2872177701984</v>
      </c>
      <c r="AI48" s="75">
        <f>PXIL!H48</f>
        <v>0</v>
      </c>
      <c r="AJ48" s="75">
        <f>PXIL!N48</f>
        <v>0</v>
      </c>
      <c r="AK48" s="75">
        <f>RTM_IEX!H48</f>
        <v>77.34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10.361330935251798</v>
      </c>
      <c r="F49">
        <f>GT_Spot!P49</f>
        <v>0</v>
      </c>
      <c r="G49">
        <f>PPCL_NG!P49</f>
        <v>17.54</v>
      </c>
      <c r="H49">
        <f>PPCL_Spot!P49</f>
        <v>25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1026.6274935326517</v>
      </c>
      <c r="P49" s="77">
        <v>118.15130399012752</v>
      </c>
      <c r="Q49" s="77">
        <v>29.720664000000003</v>
      </c>
      <c r="R49" s="80">
        <v>38.599747474747467</v>
      </c>
      <c r="S49" s="80">
        <v>0</v>
      </c>
      <c r="T49" s="78">
        <f>SUMPRODUCT(LTA!F49:AJ49,LTA!F$101:AJ$101,LTA!F$103:AJ$103)</f>
        <v>316.88</v>
      </c>
      <c r="U49" s="78">
        <f>SUMPRODUCT(LTA!F49:AJ49,LTA!F$102:AJ$102,LTA!F$103:AJ$103)</f>
        <v>40.120000000000005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191.64000000000004</v>
      </c>
      <c r="AB49" s="117">
        <f>-STOA!N49</f>
        <v>0</v>
      </c>
      <c r="AC49">
        <f t="shared" si="0"/>
        <v>17.126212751408449</v>
      </c>
      <c r="AD49">
        <f t="shared" si="1"/>
        <v>1929.0343271813699</v>
      </c>
      <c r="AE49">
        <f>'IDT-1'!B49</f>
        <v>135</v>
      </c>
      <c r="AF49" s="26"/>
      <c r="AG49">
        <f t="shared" si="2"/>
        <v>2014.0343271813699</v>
      </c>
      <c r="AI49" s="75">
        <f>PXIL!H49</f>
        <v>0</v>
      </c>
      <c r="AJ49" s="75">
        <f>PXIL!N49</f>
        <v>0</v>
      </c>
      <c r="AK49" s="75">
        <f>RTM_IEX!H49</f>
        <v>31.9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10.361330935251798</v>
      </c>
      <c r="F50">
        <f>GT_Spot!P50</f>
        <v>0</v>
      </c>
      <c r="G50">
        <f>PPCL_NG!P50</f>
        <v>17.54</v>
      </c>
      <c r="H50">
        <f>PPCL_Spot!P50</f>
        <v>25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1026.6407248718519</v>
      </c>
      <c r="P50" s="77">
        <v>118.15130399012752</v>
      </c>
      <c r="Q50" s="77">
        <v>29.720664000000003</v>
      </c>
      <c r="R50" s="80">
        <v>38.599747474747467</v>
      </c>
      <c r="S50" s="80">
        <v>0</v>
      </c>
      <c r="T50" s="78">
        <f>SUMPRODUCT(LTA!F50:AJ50,LTA!F$101:AJ$101,LTA!F$103:AJ$103)</f>
        <v>317.15999999999997</v>
      </c>
      <c r="U50" s="78">
        <f>SUMPRODUCT(LTA!F50:AJ50,LTA!F$102:AJ$102,LTA!F$103:AJ$103)</f>
        <v>40.369999999999997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192.74000000000004</v>
      </c>
      <c r="AB50" s="117">
        <f>-STOA!N50</f>
        <v>0</v>
      </c>
      <c r="AC50">
        <f t="shared" si="0"/>
        <v>17.412945187193412</v>
      </c>
      <c r="AD50">
        <f t="shared" si="1"/>
        <v>1961.330826084785</v>
      </c>
      <c r="AE50">
        <f>'IDT-1'!B50</f>
        <v>155</v>
      </c>
      <c r="AF50" s="26"/>
      <c r="AG50">
        <f t="shared" si="2"/>
        <v>2066.3308260847853</v>
      </c>
      <c r="AI50" s="75">
        <f>PXIL!H50</f>
        <v>0</v>
      </c>
      <c r="AJ50" s="75">
        <f>PXIL!N50</f>
        <v>0</v>
      </c>
      <c r="AK50" s="75">
        <f>RTM_IEX!H50</f>
        <v>62.84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10.058202038924929</v>
      </c>
      <c r="F51">
        <f>GT_Spot!P51</f>
        <v>0</v>
      </c>
      <c r="G51">
        <f>PPCL_NG!P51</f>
        <v>17.54</v>
      </c>
      <c r="H51">
        <f>PPCL_Spot!P51</f>
        <v>25</v>
      </c>
      <c r="I51">
        <f>Bawana_NG!P51</f>
        <v>96.499999999999986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1033.7974071040178</v>
      </c>
      <c r="P51" s="77">
        <v>118.15130399012752</v>
      </c>
      <c r="Q51" s="77">
        <v>29.720664000000003</v>
      </c>
      <c r="R51" s="80">
        <v>38.599747474747467</v>
      </c>
      <c r="S51" s="80">
        <v>0</v>
      </c>
      <c r="T51" s="78">
        <f>SUMPRODUCT(LTA!F51:AJ51,LTA!F$101:AJ$101,LTA!F$103:AJ$103)</f>
        <v>317.45999999999998</v>
      </c>
      <c r="U51" s="78">
        <f>SUMPRODUCT(LTA!F51:AJ51,LTA!F$102:AJ$102,LTA!F$103:AJ$103)</f>
        <v>51.81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195.26000000000002</v>
      </c>
      <c r="AB51" s="117">
        <f>-STOA!N51</f>
        <v>0</v>
      </c>
      <c r="AC51">
        <f t="shared" si="0"/>
        <v>17.12483398681514</v>
      </c>
      <c r="AD51">
        <f t="shared" si="1"/>
        <v>1904.7724906210024</v>
      </c>
      <c r="AE51">
        <f>'IDT-1'!B51</f>
        <v>167</v>
      </c>
      <c r="AF51" s="26"/>
      <c r="AG51">
        <f t="shared" si="2"/>
        <v>2021.7724906210024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10.058202038924929</v>
      </c>
      <c r="F52">
        <f>GT_Spot!P52</f>
        <v>0</v>
      </c>
      <c r="G52">
        <f>PPCL_NG!P52</f>
        <v>17.54</v>
      </c>
      <c r="H52">
        <f>PPCL_Spot!P52</f>
        <v>25</v>
      </c>
      <c r="I52">
        <f>Bawana_NG!P52</f>
        <v>96.499999999999986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1030.9668966208176</v>
      </c>
      <c r="P52" s="77">
        <v>118.15130399012752</v>
      </c>
      <c r="Q52" s="77">
        <v>29.720664000000003</v>
      </c>
      <c r="R52" s="80">
        <v>38.599747474747467</v>
      </c>
      <c r="S52" s="80">
        <v>0</v>
      </c>
      <c r="T52" s="78">
        <f>SUMPRODUCT(LTA!F52:AJ52,LTA!F$101:AJ$101,LTA!F$103:AJ$103)</f>
        <v>317.27999999999997</v>
      </c>
      <c r="U52" s="78">
        <f>SUMPRODUCT(LTA!F52:AJ52,LTA!F$102:AJ$102,LTA!F$103:AJ$103)</f>
        <v>53.76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156.83000000000001</v>
      </c>
      <c r="AB52" s="117">
        <f>-STOA!N52</f>
        <v>0</v>
      </c>
      <c r="AC52">
        <f t="shared" si="0"/>
        <v>16.670779964296635</v>
      </c>
      <c r="AD52">
        <f t="shared" si="1"/>
        <v>1877.7360341603207</v>
      </c>
      <c r="AE52">
        <f>'IDT-1'!B52</f>
        <v>222</v>
      </c>
      <c r="AF52" s="26"/>
      <c r="AG52">
        <f t="shared" si="2"/>
        <v>2049.7360341603207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10.058202038924929</v>
      </c>
      <c r="F53">
        <f>GT_Spot!P53</f>
        <v>0</v>
      </c>
      <c r="G53">
        <f>PPCL_NG!P53</f>
        <v>17.54</v>
      </c>
      <c r="H53">
        <f>PPCL_Spot!P53</f>
        <v>25</v>
      </c>
      <c r="I53">
        <f>Bawana_NG!P53</f>
        <v>96.499999999999986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1030.9836231136178</v>
      </c>
      <c r="P53" s="77">
        <v>118.15130399012752</v>
      </c>
      <c r="Q53" s="77">
        <v>29.720664000000003</v>
      </c>
      <c r="R53" s="80">
        <v>38.599747474747467</v>
      </c>
      <c r="S53" s="80">
        <v>0</v>
      </c>
      <c r="T53" s="78">
        <f>SUMPRODUCT(LTA!F53:AJ53,LTA!F$101:AJ$101,LTA!F$103:AJ$103)</f>
        <v>316.93</v>
      </c>
      <c r="U53" s="78">
        <f>SUMPRODUCT(LTA!F53:AJ53,LTA!F$102:AJ$102,LTA!F$103:AJ$103)</f>
        <v>55.97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156.83000000000001</v>
      </c>
      <c r="AB53" s="117">
        <f>-STOA!N53</f>
        <v>0</v>
      </c>
      <c r="AC53">
        <f t="shared" si="0"/>
        <v>16.908439157433275</v>
      </c>
      <c r="AD53">
        <f t="shared" si="1"/>
        <v>1904.5051014599844</v>
      </c>
      <c r="AE53">
        <f>'IDT-1'!B53</f>
        <v>221</v>
      </c>
      <c r="AF53" s="26"/>
      <c r="AG53">
        <f t="shared" si="2"/>
        <v>2075.5051014599844</v>
      </c>
      <c r="AI53" s="75">
        <f>PXIL!H53</f>
        <v>0</v>
      </c>
      <c r="AJ53" s="75">
        <f>PXIL!N53</f>
        <v>0</v>
      </c>
      <c r="AK53" s="75">
        <f>RTM_IEX!H53</f>
        <v>25.13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10.058202038924929</v>
      </c>
      <c r="F54">
        <f>GT_Spot!P54</f>
        <v>0</v>
      </c>
      <c r="G54">
        <f>PPCL_NG!P54</f>
        <v>17.54</v>
      </c>
      <c r="H54">
        <f>PPCL_Spot!P54</f>
        <v>25</v>
      </c>
      <c r="I54">
        <f>Bawana_NG!P54</f>
        <v>96.499999999999986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1031.0178253744177</v>
      </c>
      <c r="P54" s="77">
        <v>118.15130399012752</v>
      </c>
      <c r="Q54" s="77">
        <v>29.720664000000003</v>
      </c>
      <c r="R54" s="80">
        <v>38.599747474747467</v>
      </c>
      <c r="S54" s="80">
        <v>0</v>
      </c>
      <c r="T54" s="78">
        <f>SUMPRODUCT(LTA!F54:AJ54,LTA!F$101:AJ$101,LTA!F$103:AJ$103)</f>
        <v>317.06</v>
      </c>
      <c r="U54" s="78">
        <f>SUMPRODUCT(LTA!F54:AJ54,LTA!F$102:AJ$102,LTA!F$103:AJ$103)</f>
        <v>50.93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156.71</v>
      </c>
      <c r="AB54" s="117">
        <f>-STOA!N54</f>
        <v>0</v>
      </c>
      <c r="AC54">
        <f t="shared" si="0"/>
        <v>16.924052137328314</v>
      </c>
      <c r="AD54">
        <f t="shared" si="1"/>
        <v>1906.2636907408894</v>
      </c>
      <c r="AE54">
        <f>'IDT-1'!B54</f>
        <v>222</v>
      </c>
      <c r="AF54" s="26"/>
      <c r="AG54">
        <f t="shared" si="2"/>
        <v>2078.2636907408896</v>
      </c>
      <c r="AI54" s="75">
        <f>PXIL!H54</f>
        <v>0</v>
      </c>
      <c r="AJ54" s="75">
        <f>PXIL!N54</f>
        <v>0</v>
      </c>
      <c r="AK54" s="75">
        <f>RTM_IEX!H54</f>
        <v>31.9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10.680658316341392</v>
      </c>
      <c r="F55">
        <f>GT_Spot!P55</f>
        <v>0</v>
      </c>
      <c r="G55">
        <f>PPCL_NG!P55</f>
        <v>17.54</v>
      </c>
      <c r="H55">
        <f>PPCL_Spot!P55</f>
        <v>25</v>
      </c>
      <c r="I55">
        <f>Bawana_NG!P55</f>
        <v>96.499999999999986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1033.5349664400308</v>
      </c>
      <c r="P55" s="77">
        <v>118.15130399012752</v>
      </c>
      <c r="Q55" s="77">
        <v>29.720664000000003</v>
      </c>
      <c r="R55" s="80">
        <v>38.599747474747467</v>
      </c>
      <c r="S55" s="80">
        <v>0</v>
      </c>
      <c r="T55" s="78">
        <f>SUMPRODUCT(LTA!F55:AJ55,LTA!F$101:AJ$101,LTA!F$103:AJ$103)</f>
        <v>316.24</v>
      </c>
      <c r="U55" s="78">
        <f>SUMPRODUCT(LTA!F55:AJ55,LTA!F$102:AJ$102,LTA!F$103:AJ$103)</f>
        <v>53.45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156.74</v>
      </c>
      <c r="AB55" s="117">
        <f>-STOA!N55</f>
        <v>0</v>
      </c>
      <c r="AC55">
        <f t="shared" si="0"/>
        <v>16.739453359080148</v>
      </c>
      <c r="AD55">
        <f t="shared" si="1"/>
        <v>1873.4178868621668</v>
      </c>
      <c r="AE55">
        <f>'IDT-1'!B55</f>
        <v>208</v>
      </c>
      <c r="AF55" s="26"/>
      <c r="AG55">
        <f t="shared" si="2"/>
        <v>2031.4178868621666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15.096830985915492</v>
      </c>
      <c r="F56">
        <f>GT_Spot!P56</f>
        <v>0</v>
      </c>
      <c r="G56">
        <f>PPCL_NG!P56</f>
        <v>17.54</v>
      </c>
      <c r="H56">
        <f>PPCL_Spot!P56</f>
        <v>25</v>
      </c>
      <c r="I56">
        <f>Bawana_NG!P56</f>
        <v>96.499999999999986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1048.8989897952688</v>
      </c>
      <c r="P56" s="77">
        <v>118.15130399012752</v>
      </c>
      <c r="Q56" s="77">
        <v>29.720664000000003</v>
      </c>
      <c r="R56" s="80">
        <v>38.599747474747467</v>
      </c>
      <c r="S56" s="80">
        <v>0</v>
      </c>
      <c r="T56" s="78">
        <f>SUMPRODUCT(LTA!F56:AJ56,LTA!F$101:AJ$101,LTA!F$103:AJ$103)</f>
        <v>315.32</v>
      </c>
      <c r="U56" s="78">
        <f>SUMPRODUCT(LTA!F56:AJ56,LTA!F$102:AJ$102,LTA!F$103:AJ$103)</f>
        <v>56.05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156.91000000000003</v>
      </c>
      <c r="AB56" s="117">
        <f>-STOA!N56</f>
        <v>0</v>
      </c>
      <c r="AC56">
        <f t="shared" si="0"/>
        <v>16.876530318965322</v>
      </c>
      <c r="AD56">
        <f t="shared" si="1"/>
        <v>1900.9110059270938</v>
      </c>
      <c r="AE56">
        <f>'IDT-1'!B56</f>
        <v>211</v>
      </c>
      <c r="AF56" s="26"/>
      <c r="AG56">
        <f t="shared" si="2"/>
        <v>2061.9110059270938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15.096830985915492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96.499999999999986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1049.2678818427878</v>
      </c>
      <c r="P57" s="77">
        <v>118.15130399012752</v>
      </c>
      <c r="Q57" s="77">
        <v>29.720664000000003</v>
      </c>
      <c r="R57" s="80">
        <v>38.599747474747467</v>
      </c>
      <c r="S57" s="80">
        <v>0</v>
      </c>
      <c r="T57" s="78">
        <f>SUMPRODUCT(LTA!F57:AJ57,LTA!F$101:AJ$101,LTA!F$103:AJ$103)</f>
        <v>315.14</v>
      </c>
      <c r="U57" s="78">
        <f>SUMPRODUCT(LTA!F57:AJ57,LTA!F$102:AJ$102,LTA!F$103:AJ$103)</f>
        <v>59.33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156.94</v>
      </c>
      <c r="AB57" s="117">
        <f>-STOA!N57</f>
        <v>0</v>
      </c>
      <c r="AC57">
        <f t="shared" si="0"/>
        <v>17.697473918458872</v>
      </c>
      <c r="AD57">
        <f t="shared" si="1"/>
        <v>1814.5889543751196</v>
      </c>
      <c r="AE57">
        <f>'IDT-1'!B57</f>
        <v>234</v>
      </c>
      <c r="AF57" s="26"/>
      <c r="AG57">
        <f t="shared" si="2"/>
        <v>1998.5889543751196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15.096830985915492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96.499999999999986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1059.3661895995876</v>
      </c>
      <c r="P58" s="77">
        <v>118.15130399012752</v>
      </c>
      <c r="Q58" s="77">
        <v>29.720664000000003</v>
      </c>
      <c r="R58" s="80">
        <v>38.599747474747467</v>
      </c>
      <c r="S58" s="80">
        <v>0</v>
      </c>
      <c r="T58" s="78">
        <f>SUMPRODUCT(LTA!F58:AJ58,LTA!F$101:AJ$101,LTA!F$103:AJ$103)</f>
        <v>313.76</v>
      </c>
      <c r="U58" s="78">
        <f>SUMPRODUCT(LTA!F58:AJ58,LTA!F$102:AJ$102,LTA!F$103:AJ$103)</f>
        <v>62.879999999999995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28.03</v>
      </c>
      <c r="Z58" s="75">
        <f>IEX!N58</f>
        <v>0</v>
      </c>
      <c r="AA58" s="117">
        <f>STOA!H58</f>
        <v>156.74</v>
      </c>
      <c r="AB58" s="117">
        <f>-STOA!N58</f>
        <v>0</v>
      </c>
      <c r="AC58">
        <f t="shared" si="0"/>
        <v>18.041460899196515</v>
      </c>
      <c r="AD58">
        <f t="shared" si="1"/>
        <v>1855.3432751511818</v>
      </c>
      <c r="AE58">
        <f>'IDT-1'!B58</f>
        <v>247.45</v>
      </c>
      <c r="AF58" s="26"/>
      <c r="AG58">
        <f t="shared" si="2"/>
        <v>2052.7932751511817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-88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15.096830985915492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94.946108766034172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1067.3845686151751</v>
      </c>
      <c r="P59" s="77">
        <v>118.15130399012752</v>
      </c>
      <c r="Q59" s="77">
        <v>29.720664000000003</v>
      </c>
      <c r="R59" s="80">
        <v>38.599747474747467</v>
      </c>
      <c r="S59" s="80">
        <v>0</v>
      </c>
      <c r="T59" s="78">
        <f>SUMPRODUCT(LTA!F59:AJ59,LTA!F$101:AJ$101,LTA!F$103:AJ$103)</f>
        <v>310.95999999999998</v>
      </c>
      <c r="U59" s="78">
        <f>SUMPRODUCT(LTA!F59:AJ59,LTA!F$102:AJ$102,LTA!F$103:AJ$103)</f>
        <v>72.44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12.56</v>
      </c>
      <c r="Z59" s="75">
        <f>IEX!N59</f>
        <v>0</v>
      </c>
      <c r="AA59" s="117">
        <f>STOA!H59</f>
        <v>156.27000000000001</v>
      </c>
      <c r="AB59" s="117">
        <f>-STOA!N59</f>
        <v>0</v>
      </c>
      <c r="AC59">
        <f t="shared" si="0"/>
        <v>18.220844391674785</v>
      </c>
      <c r="AD59">
        <f t="shared" si="1"/>
        <v>1875.5483794403249</v>
      </c>
      <c r="AE59">
        <f>'IDT-1'!B59</f>
        <v>229.03700000000001</v>
      </c>
      <c r="AF59" s="26"/>
      <c r="AG59">
        <f t="shared" si="2"/>
        <v>2104.5853794403247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-88</v>
      </c>
      <c r="AM59" s="75">
        <f>RTM_PXI!H59</f>
        <v>0</v>
      </c>
      <c r="AN59" s="75">
        <f>RTM_PXI!N59</f>
        <v>0</v>
      </c>
      <c r="AO59" s="192">
        <f>GDAM_IEX!H59</f>
        <v>23.1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15.096830985915492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94.946108766034172</v>
      </c>
      <c r="J60">
        <f>Bawana_RLNG!P60</f>
        <v>0</v>
      </c>
      <c r="K60">
        <f>Bawana_Spot!P60</f>
        <v>23.47217594135288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1073.3474473495753</v>
      </c>
      <c r="P60" s="77">
        <v>118.15130399012752</v>
      </c>
      <c r="Q60" s="77">
        <v>29.720664000000003</v>
      </c>
      <c r="R60" s="80">
        <v>38.599747474747467</v>
      </c>
      <c r="S60" s="80">
        <v>0</v>
      </c>
      <c r="T60" s="78">
        <f>SUMPRODUCT(LTA!F60:AJ60,LTA!F$101:AJ$101,LTA!F$103:AJ$103)</f>
        <v>306.96999999999997</v>
      </c>
      <c r="U60" s="78">
        <f>SUMPRODUCT(LTA!F60:AJ60,LTA!F$102:AJ$102,LTA!F$103:AJ$103)</f>
        <v>76.33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100.02</v>
      </c>
      <c r="Z60" s="75">
        <f>IEX!N60</f>
        <v>0</v>
      </c>
      <c r="AA60" s="117">
        <f>STOA!H60</f>
        <v>155.43</v>
      </c>
      <c r="AB60" s="117">
        <f>-STOA!N60</f>
        <v>0</v>
      </c>
      <c r="AC60">
        <f t="shared" si="0"/>
        <v>19.262749637954581</v>
      </c>
      <c r="AD60">
        <f t="shared" si="1"/>
        <v>1980.8515288697979</v>
      </c>
      <c r="AE60">
        <f>'IDT-1'!B60</f>
        <v>178.30799999999999</v>
      </c>
      <c r="AF60" s="26"/>
      <c r="AG60">
        <f t="shared" si="2"/>
        <v>2159.1595288697981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-94</v>
      </c>
      <c r="AM60" s="75">
        <f>RTM_PXI!H60</f>
        <v>0</v>
      </c>
      <c r="AN60" s="75">
        <f>RTM_PXI!N60</f>
        <v>0</v>
      </c>
      <c r="AO60" s="192">
        <f>GDAM_IEX!H60</f>
        <v>19.489999999999998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15.096830985915492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94.946108766034172</v>
      </c>
      <c r="J61">
        <f>Bawana_RLNG!P61</f>
        <v>0</v>
      </c>
      <c r="K61">
        <f>Bawana_Spot!P61</f>
        <v>23.47217594135288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1077.1166902975751</v>
      </c>
      <c r="P61" s="77">
        <v>118.15130399012752</v>
      </c>
      <c r="Q61" s="77">
        <v>29.720664000000003</v>
      </c>
      <c r="R61" s="80">
        <v>38.599747474747467</v>
      </c>
      <c r="S61" s="80">
        <v>0</v>
      </c>
      <c r="T61" s="78">
        <f>SUMPRODUCT(LTA!F61:AJ61,LTA!F$101:AJ$101,LTA!F$103:AJ$103)</f>
        <v>301.10000000000002</v>
      </c>
      <c r="U61" s="78">
        <f>SUMPRODUCT(LTA!F61:AJ61,LTA!F$102:AJ$102,LTA!F$103:AJ$103)</f>
        <v>80.36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26.45</v>
      </c>
      <c r="Z61" s="75">
        <f>IEX!N61</f>
        <v>0</v>
      </c>
      <c r="AA61" s="117">
        <f>STOA!H61</f>
        <v>383.5</v>
      </c>
      <c r="AB61" s="117">
        <f>-STOA!N61</f>
        <v>0</v>
      </c>
      <c r="AC61">
        <f t="shared" si="0"/>
        <v>21.613093426260182</v>
      </c>
      <c r="AD61">
        <f t="shared" si="1"/>
        <v>1986.4404280294925</v>
      </c>
      <c r="AE61">
        <f>'IDT-1'!B61</f>
        <v>119.235</v>
      </c>
      <c r="AF61" s="26"/>
      <c r="AG61">
        <f t="shared" si="2"/>
        <v>2105.6754280294927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-223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11.673613543490951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94.946108766034172</v>
      </c>
      <c r="J62">
        <f>Bawana_RLNG!P62</f>
        <v>0</v>
      </c>
      <c r="K62">
        <f>Bawana_Spot!P62</f>
        <v>23.47217594135288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1077.1134446095753</v>
      </c>
      <c r="P62" s="77">
        <v>118.15130399012752</v>
      </c>
      <c r="Q62" s="77">
        <v>29.720664000000003</v>
      </c>
      <c r="R62" s="80">
        <v>38.599747474747467</v>
      </c>
      <c r="S62" s="80">
        <v>0</v>
      </c>
      <c r="T62" s="78">
        <f>SUMPRODUCT(LTA!F62:AJ62,LTA!F$101:AJ$101,LTA!F$103:AJ$103)</f>
        <v>292.42</v>
      </c>
      <c r="U62" s="78">
        <f>SUMPRODUCT(LTA!F62:AJ62,LTA!F$102:AJ$102,LTA!F$103:AJ$103)</f>
        <v>82.91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75.98</v>
      </c>
      <c r="Z62" s="75">
        <f>IEX!N62</f>
        <v>0</v>
      </c>
      <c r="AA62" s="117">
        <f>STOA!H62</f>
        <v>382.33000000000004</v>
      </c>
      <c r="AB62" s="117">
        <f>-STOA!N62</f>
        <v>0</v>
      </c>
      <c r="AC62">
        <f t="shared" si="0"/>
        <v>21.446743114069992</v>
      </c>
      <c r="AD62">
        <f t="shared" si="1"/>
        <v>2116.3603152112582</v>
      </c>
      <c r="AE62">
        <f>'IDT-1'!B62</f>
        <v>46.097999999999999</v>
      </c>
      <c r="AF62" s="26"/>
      <c r="AG62">
        <f t="shared" si="2"/>
        <v>2162.4583152112582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-149</v>
      </c>
      <c r="AM62" s="75">
        <f>RTM_PXI!H62</f>
        <v>0</v>
      </c>
      <c r="AN62" s="75">
        <f>RTM_PXI!N62</f>
        <v>0</v>
      </c>
      <c r="AO62" s="192">
        <f>GDAM_IEX!H62</f>
        <v>16.95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11.673613543490951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94.95999999999998</v>
      </c>
      <c r="J63">
        <f>Bawana_RLNG!P63</f>
        <v>0</v>
      </c>
      <c r="K63">
        <f>Bawana_Spot!P63</f>
        <v>23.47217594135288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1075.2071185303753</v>
      </c>
      <c r="P63" s="77">
        <v>118.15130399012752</v>
      </c>
      <c r="Q63" s="77">
        <v>29.720664000000003</v>
      </c>
      <c r="R63" s="80">
        <v>38.599747474747467</v>
      </c>
      <c r="S63" s="80">
        <v>0</v>
      </c>
      <c r="T63" s="78">
        <f>SUMPRODUCT(LTA!F63:AJ63,LTA!F$101:AJ$101,LTA!F$103:AJ$103)</f>
        <v>277.77999999999997</v>
      </c>
      <c r="U63" s="78">
        <f>SUMPRODUCT(LTA!F63:AJ63,LTA!F$102:AJ$102,LTA!F$103:AJ$103)</f>
        <v>85.86999999999999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507.68999999999994</v>
      </c>
      <c r="AB63" s="117">
        <f>-STOA!N63</f>
        <v>0</v>
      </c>
      <c r="AC63">
        <f t="shared" si="0"/>
        <v>21.058073061120385</v>
      </c>
      <c r="AD63">
        <f t="shared" si="1"/>
        <v>2198.0765504189731</v>
      </c>
      <c r="AE63">
        <f>'IDT-1'!B63</f>
        <v>37.963000000000001</v>
      </c>
      <c r="AF63" s="26"/>
      <c r="AG63">
        <f t="shared" si="2"/>
        <v>2236.0395504189732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-86.53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11.673613543490951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94.95999999999998</v>
      </c>
      <c r="J64">
        <f>Bawana_RLNG!P64</f>
        <v>0</v>
      </c>
      <c r="K64">
        <f>Bawana_Spot!P64</f>
        <v>23.47217594135288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1069.1203142455752</v>
      </c>
      <c r="P64" s="77">
        <v>118.15130399012752</v>
      </c>
      <c r="Q64" s="77">
        <v>29.720664000000003</v>
      </c>
      <c r="R64" s="80">
        <v>38.599747474747467</v>
      </c>
      <c r="S64" s="80">
        <v>0</v>
      </c>
      <c r="T64" s="78">
        <f>SUMPRODUCT(LTA!F64:AJ64,LTA!F$101:AJ$101,LTA!F$103:AJ$103)</f>
        <v>262.76</v>
      </c>
      <c r="U64" s="78">
        <f>SUMPRODUCT(LTA!F64:AJ64,LTA!F$102:AJ$102,LTA!F$103:AJ$103)</f>
        <v>86.68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32.549999999999997</v>
      </c>
      <c r="Z64" s="75">
        <f>IEX!N64</f>
        <v>0</v>
      </c>
      <c r="AA64" s="117">
        <f>STOA!H64</f>
        <v>506.31999999999994</v>
      </c>
      <c r="AB64" s="117">
        <f>-STOA!N64</f>
        <v>0</v>
      </c>
      <c r="AC64">
        <f t="shared" si="0"/>
        <v>21.288837183414149</v>
      </c>
      <c r="AD64">
        <f t="shared" si="1"/>
        <v>2224.0689820118796</v>
      </c>
      <c r="AE64">
        <f>'IDT-1'!B64</f>
        <v>27.116</v>
      </c>
      <c r="AF64" s="26"/>
      <c r="AG64">
        <f t="shared" si="2"/>
        <v>2251.1849820118796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-86.53</v>
      </c>
      <c r="AM64" s="75">
        <f>RTM_PXI!H64</f>
        <v>0</v>
      </c>
      <c r="AN64" s="75">
        <f>RTM_PXI!N64</f>
        <v>0</v>
      </c>
      <c r="AO64" s="192">
        <f>GDAM_IEX!H64</f>
        <v>15.34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10.99319306930693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94.964546283970435</v>
      </c>
      <c r="J65">
        <f>Bawana_RLNG!P65</f>
        <v>0</v>
      </c>
      <c r="K65">
        <f>Bawana_Spot!P65</f>
        <v>35.007121057985763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1068.6430891879752</v>
      </c>
      <c r="P65" s="77">
        <v>118.15130399012752</v>
      </c>
      <c r="Q65" s="77">
        <v>29.720664000000003</v>
      </c>
      <c r="R65" s="80">
        <v>38.599747474747467</v>
      </c>
      <c r="S65" s="80">
        <v>0</v>
      </c>
      <c r="T65" s="78">
        <f>SUMPRODUCT(LTA!F65:AJ65,LTA!F$101:AJ$101,LTA!F$103:AJ$103)</f>
        <v>237.54</v>
      </c>
      <c r="U65" s="78">
        <f>SUMPRODUCT(LTA!F65:AJ65,LTA!F$102:AJ$102,LTA!F$103:AJ$103)</f>
        <v>77.64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51.42</v>
      </c>
      <c r="Z65" s="75">
        <f>IEX!N65</f>
        <v>0</v>
      </c>
      <c r="AA65" s="117">
        <f>STOA!H65</f>
        <v>504.78</v>
      </c>
      <c r="AB65" s="117">
        <f>-STOA!N65</f>
        <v>0</v>
      </c>
      <c r="AC65">
        <f t="shared" si="0"/>
        <v>21.246487712774041</v>
      </c>
      <c r="AD65">
        <f t="shared" si="1"/>
        <v>2215.743177351339</v>
      </c>
      <c r="AE65">
        <f>'IDT-1'!B65</f>
        <v>8.1349999999999998</v>
      </c>
      <c r="AF65" s="26"/>
      <c r="AG65">
        <f t="shared" si="2"/>
        <v>2223.8781773513392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-88.3</v>
      </c>
      <c r="AM65" s="75">
        <f>RTM_PXI!H65</f>
        <v>0</v>
      </c>
      <c r="AN65" s="75">
        <f>RTM_PXI!N65</f>
        <v>0</v>
      </c>
      <c r="AO65" s="192">
        <f>GDAM_IEX!H65</f>
        <v>15.29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10.99319306930693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94.964546283970435</v>
      </c>
      <c r="J66">
        <f>Bawana_RLNG!P66</f>
        <v>0</v>
      </c>
      <c r="K66">
        <f>Bawana_Spot!P66</f>
        <v>50.000000000000007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1068.6338519335752</v>
      </c>
      <c r="P66" s="77">
        <v>118.15130399012752</v>
      </c>
      <c r="Q66" s="77">
        <v>29.720664000000003</v>
      </c>
      <c r="R66" s="80">
        <v>38.599747474747467</v>
      </c>
      <c r="S66" s="80">
        <v>0</v>
      </c>
      <c r="T66" s="78">
        <f>SUMPRODUCT(LTA!F66:AJ66,LTA!F$101:AJ$101,LTA!F$103:AJ$103)</f>
        <v>218.58999999999997</v>
      </c>
      <c r="U66" s="78">
        <f>SUMPRODUCT(LTA!F66:AJ66,LTA!F$102:AJ$102,LTA!F$103:AJ$103)</f>
        <v>77.5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55.01</v>
      </c>
      <c r="Z66" s="75">
        <f>IEX!N66</f>
        <v>0</v>
      </c>
      <c r="AA66" s="117">
        <f>STOA!H66</f>
        <v>503.08</v>
      </c>
      <c r="AB66" s="117">
        <f>-STOA!N66</f>
        <v>0</v>
      </c>
      <c r="AC66">
        <f t="shared" si="0"/>
        <v>21.220295759625049</v>
      </c>
      <c r="AD66">
        <f t="shared" si="1"/>
        <v>2212.7930109921026</v>
      </c>
      <c r="AE66">
        <f>'IDT-1'!B66</f>
        <v>0</v>
      </c>
      <c r="AF66" s="26"/>
      <c r="AG66">
        <f t="shared" si="2"/>
        <v>2212.7930109921026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-88.3</v>
      </c>
      <c r="AM66" s="75">
        <f>RTM_PXI!H66</f>
        <v>0</v>
      </c>
      <c r="AN66" s="75">
        <f>RTM_PXI!N66</f>
        <v>0</v>
      </c>
      <c r="AO66" s="192">
        <f>GDAM_IEX!H66</f>
        <v>14.53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11.33</v>
      </c>
      <c r="F67">
        <f>GT_Spot!P67</f>
        <v>0</v>
      </c>
      <c r="G67">
        <f>PPCL_NG!P67</f>
        <v>17.54</v>
      </c>
      <c r="H67">
        <f>PPCL_Spot!P67</f>
        <v>25</v>
      </c>
      <c r="I67">
        <f>Bawana_NG!P67</f>
        <v>99.62</v>
      </c>
      <c r="J67">
        <f>Bawana_RLNG!P67</f>
        <v>0</v>
      </c>
      <c r="K67">
        <f>Bawana_Spot!P67</f>
        <v>71.63000000000001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1064.0976370999751</v>
      </c>
      <c r="P67" s="77">
        <v>118.15130399012752</v>
      </c>
      <c r="Q67" s="77">
        <v>29.720664000000003</v>
      </c>
      <c r="R67" s="80">
        <v>38.599747474747467</v>
      </c>
      <c r="S67" s="80">
        <v>0</v>
      </c>
      <c r="T67" s="78">
        <f>SUMPRODUCT(LTA!F67:AJ67,LTA!F$101:AJ$101,LTA!F$103:AJ$103)</f>
        <v>199.44</v>
      </c>
      <c r="U67" s="78">
        <f>SUMPRODUCT(LTA!F67:AJ67,LTA!F$102:AJ$102,LTA!F$103:AJ$103)</f>
        <v>76.960000000000008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42.77</v>
      </c>
      <c r="Z67" s="75">
        <f>IEX!N67</f>
        <v>0</v>
      </c>
      <c r="AA67" s="117">
        <f>STOA!H67</f>
        <v>504.74999999999994</v>
      </c>
      <c r="AB67" s="117">
        <f>-STOA!N67</f>
        <v>0</v>
      </c>
      <c r="AC67">
        <f t="shared" si="0"/>
        <v>20.801292678680444</v>
      </c>
      <c r="AD67">
        <f t="shared" si="1"/>
        <v>2242.5380598861693</v>
      </c>
      <c r="AE67">
        <f>'IDT-1'!B67</f>
        <v>0</v>
      </c>
      <c r="AF67" s="26"/>
      <c r="AG67">
        <f t="shared" si="2"/>
        <v>2242.5380598861693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-50</v>
      </c>
      <c r="AM67" s="75">
        <f>RTM_PXI!H67</f>
        <v>0</v>
      </c>
      <c r="AN67" s="75">
        <f>RTM_PXI!N67</f>
        <v>0</v>
      </c>
      <c r="AO67" s="192">
        <f>GDAM_IEX!H67</f>
        <v>13.73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11.33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99.62</v>
      </c>
      <c r="J68">
        <f>Bawana_RLNG!P68</f>
        <v>0</v>
      </c>
      <c r="K68">
        <f>Bawana_Spot!P68</f>
        <v>103.12687512500833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1056.827270067175</v>
      </c>
      <c r="P68" s="77">
        <v>118.15130399012752</v>
      </c>
      <c r="Q68" s="77">
        <v>29.720664000000003</v>
      </c>
      <c r="R68" s="80">
        <v>38.599747474747467</v>
      </c>
      <c r="S68" s="80">
        <v>0</v>
      </c>
      <c r="T68" s="78">
        <f>SUMPRODUCT(LTA!F68:AJ68,LTA!F$101:AJ$101,LTA!F$103:AJ$103)</f>
        <v>179.17000000000002</v>
      </c>
      <c r="U68" s="78">
        <f>SUMPRODUCT(LTA!F68:AJ68,LTA!F$102:AJ$102,LTA!F$103:AJ$103)</f>
        <v>77.13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38.729999999999997</v>
      </c>
      <c r="Z68" s="75">
        <f>IEX!N68</f>
        <v>0</v>
      </c>
      <c r="AA68" s="117">
        <f>STOA!H68</f>
        <v>502.62999999999994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21.016300141982278</v>
      </c>
      <c r="AD68">
        <f t="shared" ref="AD68:AD98" si="4">SUM(B68:AB68,AI68:AR68)-AC68</f>
        <v>2213.3195605150763</v>
      </c>
      <c r="AE68">
        <f>'IDT-1'!B68</f>
        <v>0</v>
      </c>
      <c r="AF68" s="26"/>
      <c r="AG68">
        <f t="shared" ref="AG68:AG98" si="5">SUM(AD68:AF68)+AT68</f>
        <v>2213.3195605150763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-76.599999999999994</v>
      </c>
      <c r="AM68" s="75">
        <f>RTM_PXI!H68</f>
        <v>0</v>
      </c>
      <c r="AN68" s="75">
        <f>RTM_PXI!N68</f>
        <v>0</v>
      </c>
      <c r="AO68" s="192">
        <f>GDAM_IEX!H68</f>
        <v>13.36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11.33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99.62</v>
      </c>
      <c r="J69">
        <f>Bawana_RLNG!P69</f>
        <v>0</v>
      </c>
      <c r="K69">
        <f>Bawana_Spot!P69</f>
        <v>104.99999999999999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1056.827270067175</v>
      </c>
      <c r="P69" s="77">
        <v>118.15130399012752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159.39999999999998</v>
      </c>
      <c r="U69" s="78">
        <f>SUMPRODUCT(LTA!F69:AJ69,LTA!F$102:AJ$102,LTA!F$103:AJ$103)</f>
        <v>79.31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46.49</v>
      </c>
      <c r="Z69" s="75">
        <f>IEX!N69</f>
        <v>0</v>
      </c>
      <c r="AA69" s="117">
        <f>STOA!H69</f>
        <v>500.31999999999994</v>
      </c>
      <c r="AB69" s="117">
        <f>-STOA!N69</f>
        <v>0</v>
      </c>
      <c r="AC69">
        <f t="shared" si="3"/>
        <v>21.228375202894579</v>
      </c>
      <c r="AD69">
        <f t="shared" si="4"/>
        <v>2165.6908628544079</v>
      </c>
      <c r="AE69">
        <f>'IDT-1'!B69</f>
        <v>0</v>
      </c>
      <c r="AF69" s="26"/>
      <c r="AG69">
        <f t="shared" si="5"/>
        <v>2165.6908628544079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-112.2</v>
      </c>
      <c r="AM69" s="75">
        <f>RTM_PXI!H69</f>
        <v>0</v>
      </c>
      <c r="AN69" s="75">
        <f>RTM_PXI!N69</f>
        <v>0</v>
      </c>
      <c r="AO69" s="192">
        <f>GDAM_IEX!H69</f>
        <v>16.21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11.33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99.62</v>
      </c>
      <c r="J70">
        <f>Bawana_RLNG!P70</f>
        <v>0</v>
      </c>
      <c r="K70">
        <f>Bawana_Spot!P70</f>
        <v>104.99999999999999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1056.827270067175</v>
      </c>
      <c r="P70" s="77">
        <v>118.15130399012752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136.27000000000001</v>
      </c>
      <c r="U70" s="78">
        <f>SUMPRODUCT(LTA!F70:AJ70,LTA!F$102:AJ$102,LTA!F$103:AJ$103)</f>
        <v>92.580000000000013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56.48</v>
      </c>
      <c r="Z70" s="75">
        <f>IEX!N70</f>
        <v>0</v>
      </c>
      <c r="AA70" s="117">
        <f>STOA!H70</f>
        <v>457.21999999999997</v>
      </c>
      <c r="AB70" s="117">
        <f>-STOA!N70</f>
        <v>0</v>
      </c>
      <c r="AC70">
        <f t="shared" si="3"/>
        <v>20.179609506903187</v>
      </c>
      <c r="AD70">
        <f t="shared" si="4"/>
        <v>2192.6027093584803</v>
      </c>
      <c r="AE70">
        <f>'IDT-1'!B70</f>
        <v>0</v>
      </c>
      <c r="AF70" s="26"/>
      <c r="AG70">
        <f t="shared" si="5"/>
        <v>2192.6027093584803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-40</v>
      </c>
      <c r="AM70" s="75">
        <f>RTM_PXI!H70</f>
        <v>0</v>
      </c>
      <c r="AN70" s="75">
        <f>RTM_PXI!N70</f>
        <v>0</v>
      </c>
      <c r="AO70" s="192">
        <f>GDAM_IEX!H70</f>
        <v>16.36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11.33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99.62</v>
      </c>
      <c r="J71">
        <f>Bawana_RLNG!P71</f>
        <v>0</v>
      </c>
      <c r="K71">
        <f>Bawana_Spot!P71</f>
        <v>104.99999999999999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1068.6488493590161</v>
      </c>
      <c r="P71" s="77">
        <v>118.15130399012752</v>
      </c>
      <c r="Q71" s="77">
        <v>29.720664000000003</v>
      </c>
      <c r="R71" s="80">
        <v>27.87626262626263</v>
      </c>
      <c r="S71" s="80">
        <v>0</v>
      </c>
      <c r="T71" s="78">
        <f>SUMPRODUCT(LTA!F71:AJ71,LTA!F$101:AJ$101,LTA!F$103:AJ$103)</f>
        <v>112.37</v>
      </c>
      <c r="U71" s="78">
        <f>SUMPRODUCT(LTA!F71:AJ71,LTA!F$102:AJ$102,LTA!F$103:AJ$103)</f>
        <v>96.49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43.69</v>
      </c>
      <c r="Z71" s="75">
        <f>IEX!N71</f>
        <v>0</v>
      </c>
      <c r="AA71" s="117">
        <f>STOA!H71</f>
        <v>502.96000000000004</v>
      </c>
      <c r="AB71" s="117">
        <f>-STOA!N71</f>
        <v>0</v>
      </c>
      <c r="AC71">
        <f t="shared" si="3"/>
        <v>20.441802552371147</v>
      </c>
      <c r="AD71">
        <f t="shared" si="4"/>
        <v>2204.055277423035</v>
      </c>
      <c r="AE71">
        <f>'IDT-1'!B71</f>
        <v>0</v>
      </c>
      <c r="AF71" s="26"/>
      <c r="AG71">
        <f t="shared" si="5"/>
        <v>2204.055277423035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-49</v>
      </c>
      <c r="AM71" s="75">
        <f>RTM_PXI!H71</f>
        <v>0</v>
      </c>
      <c r="AN71" s="75">
        <f>RTM_PXI!N71</f>
        <v>0</v>
      </c>
      <c r="AO71" s="192">
        <f>GDAM_IEX!H71</f>
        <v>15.1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11.33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99.62</v>
      </c>
      <c r="J72">
        <f>Bawana_RLNG!P72</f>
        <v>0</v>
      </c>
      <c r="K72">
        <f>Bawana_Spot!P72</f>
        <v>104.99999999999999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1062.6784805078162</v>
      </c>
      <c r="P72" s="77">
        <v>118.15130399012752</v>
      </c>
      <c r="Q72" s="77">
        <v>29.720664000000003</v>
      </c>
      <c r="R72" s="80">
        <v>26.345707070707075</v>
      </c>
      <c r="S72" s="80">
        <v>0</v>
      </c>
      <c r="T72" s="78">
        <f>SUMPRODUCT(LTA!F72:AJ72,LTA!F$101:AJ$101,LTA!F$103:AJ$103)</f>
        <v>87.94</v>
      </c>
      <c r="U72" s="78">
        <f>SUMPRODUCT(LTA!F72:AJ72,LTA!F$102:AJ$102,LTA!F$103:AJ$103)</f>
        <v>100.11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35.58</v>
      </c>
      <c r="Z72" s="75">
        <f>IEX!N72</f>
        <v>0</v>
      </c>
      <c r="AA72" s="117">
        <f>STOA!H72</f>
        <v>500.35</v>
      </c>
      <c r="AB72" s="117">
        <f>-STOA!N72</f>
        <v>0</v>
      </c>
      <c r="AC72">
        <f t="shared" si="3"/>
        <v>19.971191014847548</v>
      </c>
      <c r="AD72">
        <f t="shared" si="4"/>
        <v>2173.1449645538028</v>
      </c>
      <c r="AE72">
        <f>'IDT-1'!B72</f>
        <v>0</v>
      </c>
      <c r="AF72" s="26"/>
      <c r="AG72">
        <f t="shared" si="5"/>
        <v>2173.1449645538028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-38</v>
      </c>
      <c r="AM72" s="75">
        <f>RTM_PXI!H72</f>
        <v>0</v>
      </c>
      <c r="AN72" s="75">
        <f>RTM_PXI!N72</f>
        <v>0</v>
      </c>
      <c r="AO72" s="192">
        <f>GDAM_IEX!H72</f>
        <v>11.75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14.658036253776434</v>
      </c>
      <c r="F73">
        <f>GT_Spot!P73</f>
        <v>0</v>
      </c>
      <c r="G73">
        <f>PPCL_NG!P73</f>
        <v>17.54</v>
      </c>
      <c r="H73">
        <f>PPCL_Spot!P73</f>
        <v>25.462829203244802</v>
      </c>
      <c r="I73">
        <f>Bawana_NG!P73</f>
        <v>99.62</v>
      </c>
      <c r="J73">
        <f>Bawana_RLNG!P73</f>
        <v>0</v>
      </c>
      <c r="K73">
        <f>Bawana_Spot!P73</f>
        <v>104.99999999999999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1074.6541251910162</v>
      </c>
      <c r="P73" s="77">
        <v>118.15130399012752</v>
      </c>
      <c r="Q73" s="77">
        <v>29.720664000000003</v>
      </c>
      <c r="R73" s="80">
        <v>20.525757575757574</v>
      </c>
      <c r="S73" s="80">
        <v>0</v>
      </c>
      <c r="T73" s="78">
        <f>SUMPRODUCT(LTA!F73:AJ73,LTA!F$101:AJ$101,LTA!F$103:AJ$103)</f>
        <v>64.540000000000006</v>
      </c>
      <c r="U73" s="78">
        <f>SUMPRODUCT(LTA!F73:AJ73,LTA!F$102:AJ$102,LTA!F$103:AJ$103)</f>
        <v>102.09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33.700000000000003</v>
      </c>
      <c r="Z73" s="75">
        <f>IEX!N73</f>
        <v>0</v>
      </c>
      <c r="AA73" s="117">
        <f>STOA!H73</f>
        <v>497.78000000000003</v>
      </c>
      <c r="AB73" s="117">
        <f>-STOA!N73</f>
        <v>0</v>
      </c>
      <c r="AC73">
        <f t="shared" si="3"/>
        <v>19.71245147330399</v>
      </c>
      <c r="AD73">
        <f t="shared" si="4"/>
        <v>2164.0902647406183</v>
      </c>
      <c r="AE73">
        <f>'IDT-1'!B73</f>
        <v>0</v>
      </c>
      <c r="AF73" s="26"/>
      <c r="AG73">
        <f t="shared" si="5"/>
        <v>2164.0902647406183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-28</v>
      </c>
      <c r="AM73" s="75">
        <f>RTM_PXI!H73</f>
        <v>0</v>
      </c>
      <c r="AN73" s="75">
        <f>RTM_PXI!N73</f>
        <v>0</v>
      </c>
      <c r="AO73" s="192">
        <f>GDAM_IEX!H73</f>
        <v>8.36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14.658036253776434</v>
      </c>
      <c r="F74">
        <f>GT_Spot!P74</f>
        <v>0</v>
      </c>
      <c r="G74">
        <f>PPCL_NG!P74</f>
        <v>17.54</v>
      </c>
      <c r="H74">
        <f>PPCL_Spot!P74</f>
        <v>25.462829203244802</v>
      </c>
      <c r="I74">
        <f>Bawana_NG!P74</f>
        <v>99.62</v>
      </c>
      <c r="J74">
        <f>Bawana_RLNG!P74</f>
        <v>0</v>
      </c>
      <c r="K74">
        <f>Bawana_Spot!P74</f>
        <v>104.99999999999999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1100.1058485650326</v>
      </c>
      <c r="P74" s="77">
        <v>118.15130399012752</v>
      </c>
      <c r="Q74" s="77">
        <v>29.720664000000003</v>
      </c>
      <c r="R74" s="80">
        <v>11.846212121212119</v>
      </c>
      <c r="S74" s="80">
        <v>0</v>
      </c>
      <c r="T74" s="78">
        <f>SUMPRODUCT(LTA!F74:AJ74,LTA!F$101:AJ$101,LTA!F$103:AJ$103)</f>
        <v>42.19</v>
      </c>
      <c r="U74" s="78">
        <f>SUMPRODUCT(LTA!F74:AJ74,LTA!F$102:AJ$102,LTA!F$103:AJ$103)</f>
        <v>105.09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25.21</v>
      </c>
      <c r="Z74" s="75">
        <f>IEX!N74</f>
        <v>0</v>
      </c>
      <c r="AA74" s="117">
        <f>STOA!H74</f>
        <v>495.42</v>
      </c>
      <c r="AB74" s="117">
        <f>-STOA!N74</f>
        <v>0</v>
      </c>
      <c r="AC74">
        <f t="shared" si="3"/>
        <v>19.844644082094607</v>
      </c>
      <c r="AD74">
        <f t="shared" si="4"/>
        <v>2124.740250051299</v>
      </c>
      <c r="AE74">
        <f>'IDT-1'!B74</f>
        <v>12.802</v>
      </c>
      <c r="AF74" s="26"/>
      <c r="AG74">
        <f t="shared" si="5"/>
        <v>2137.5422500512991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-55</v>
      </c>
      <c r="AM74" s="75">
        <f>RTM_PXI!H74</f>
        <v>0</v>
      </c>
      <c r="AN74" s="75">
        <f>RTM_PXI!N74</f>
        <v>0</v>
      </c>
      <c r="AO74" s="192">
        <f>GDAM_IEX!H74</f>
        <v>9.57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14.790090634441087</v>
      </c>
      <c r="F75">
        <f>GT_Spot!P75</f>
        <v>0</v>
      </c>
      <c r="G75">
        <f>PPCL_NG!P75</f>
        <v>17.54</v>
      </c>
      <c r="H75">
        <f>PPCL_Spot!P75</f>
        <v>25.462829203244802</v>
      </c>
      <c r="I75">
        <f>Bawana_NG!P75</f>
        <v>99.62</v>
      </c>
      <c r="J75">
        <f>Bawana_RLNG!P75</f>
        <v>0</v>
      </c>
      <c r="K75">
        <f>Bawana_Spot!P75</f>
        <v>104.99999999999999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1115.7870908508687</v>
      </c>
      <c r="P75" s="77">
        <v>118.15130399012752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23.83</v>
      </c>
      <c r="U75" s="78">
        <f>SUMPRODUCT(LTA!F75:AJ75,LTA!F$102:AJ$102,LTA!F$103:AJ$103)</f>
        <v>108.13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97.06</v>
      </c>
      <c r="Z75" s="75">
        <f>IEX!N75</f>
        <v>0</v>
      </c>
      <c r="AA75" s="117">
        <f>STOA!H75</f>
        <v>362.49999999999994</v>
      </c>
      <c r="AB75" s="117">
        <f>-STOA!N75</f>
        <v>0</v>
      </c>
      <c r="AC75">
        <f t="shared" si="3"/>
        <v>20.013863520524136</v>
      </c>
      <c r="AD75">
        <f t="shared" si="4"/>
        <v>1969.0281151581576</v>
      </c>
      <c r="AE75">
        <f>'IDT-1'!B75</f>
        <v>39.786999999999999</v>
      </c>
      <c r="AF75" s="26"/>
      <c r="AG75">
        <f t="shared" si="5"/>
        <v>2008.8151151581576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-142</v>
      </c>
      <c r="AM75" s="75">
        <f>RTM_PXI!H75</f>
        <v>0</v>
      </c>
      <c r="AN75" s="75">
        <f>RTM_PXI!N75</f>
        <v>0</v>
      </c>
      <c r="AO75" s="192">
        <f>GDAM_IEX!H75</f>
        <v>13.45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14.790090634441087</v>
      </c>
      <c r="F76">
        <f>GT_Spot!P76</f>
        <v>0</v>
      </c>
      <c r="G76">
        <f>PPCL_NG!P76</f>
        <v>17.54</v>
      </c>
      <c r="H76">
        <f>PPCL_Spot!P76</f>
        <v>25.462829203244802</v>
      </c>
      <c r="I76">
        <f>Bawana_NG!P76</f>
        <v>99.62</v>
      </c>
      <c r="J76">
        <f>Bawana_RLNG!P76</f>
        <v>0</v>
      </c>
      <c r="K76">
        <f>Bawana_Spot!P76</f>
        <v>104.99999999999999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1125.7182737844687</v>
      </c>
      <c r="P76" s="77">
        <v>118.15130399012752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11.309999999999999</v>
      </c>
      <c r="U76" s="78">
        <f>SUMPRODUCT(LTA!F76:AJ76,LTA!F$102:AJ$102,LTA!F$103:AJ$103)</f>
        <v>108.8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62.68</v>
      </c>
      <c r="Z76" s="75">
        <f>IEX!N76</f>
        <v>0</v>
      </c>
      <c r="AA76" s="117">
        <f>STOA!H76</f>
        <v>360.64999999999992</v>
      </c>
      <c r="AB76" s="117">
        <f>-STOA!N76</f>
        <v>0</v>
      </c>
      <c r="AC76">
        <f t="shared" si="3"/>
        <v>19.455858614762739</v>
      </c>
      <c r="AD76">
        <f t="shared" si="4"/>
        <v>1958.4073029975193</v>
      </c>
      <c r="AE76">
        <f>'IDT-1'!B76</f>
        <v>58.35</v>
      </c>
      <c r="AF76" s="26"/>
      <c r="AG76">
        <f t="shared" si="5"/>
        <v>2016.7573029975192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-116</v>
      </c>
      <c r="AM76" s="75">
        <f>RTM_PXI!H76</f>
        <v>0</v>
      </c>
      <c r="AN76" s="75">
        <f>RTM_PXI!N76</f>
        <v>0</v>
      </c>
      <c r="AO76" s="192">
        <f>GDAM_IEX!H76</f>
        <v>14.42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14.790090634441087</v>
      </c>
      <c r="F77">
        <f>GT_Spot!P77</f>
        <v>0</v>
      </c>
      <c r="G77">
        <f>PPCL_NG!P77</f>
        <v>17.54</v>
      </c>
      <c r="H77">
        <f>PPCL_Spot!P77</f>
        <v>25.462829203244802</v>
      </c>
      <c r="I77">
        <f>Bawana_NG!P77</f>
        <v>99.62</v>
      </c>
      <c r="J77">
        <f>Bawana_RLNG!P77</f>
        <v>0</v>
      </c>
      <c r="K77">
        <f>Bawana_Spot!P77</f>
        <v>104.99999999999999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1145.7617213724686</v>
      </c>
      <c r="P77" s="77">
        <v>118.15130399012752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4.12</v>
      </c>
      <c r="U77" s="78">
        <f>SUMPRODUCT(LTA!F77:AJ77,LTA!F$102:AJ$102,LTA!F$103:AJ$103)</f>
        <v>94.27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38.92</v>
      </c>
      <c r="Z77" s="75">
        <f>IEX!N77</f>
        <v>0</v>
      </c>
      <c r="AA77" s="117">
        <f>STOA!H77</f>
        <v>359.10999999999996</v>
      </c>
      <c r="AB77" s="117">
        <f>-STOA!N77</f>
        <v>0</v>
      </c>
      <c r="AC77">
        <f t="shared" si="3"/>
        <v>19.833030390179591</v>
      </c>
      <c r="AD77">
        <f t="shared" si="4"/>
        <v>1852.233578810102</v>
      </c>
      <c r="AE77">
        <f>'IDT-1'!B77</f>
        <v>58.104999999999997</v>
      </c>
      <c r="AF77" s="26"/>
      <c r="AG77">
        <f t="shared" si="5"/>
        <v>1910.338578810102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-190</v>
      </c>
      <c r="AM77" s="75">
        <f>RTM_PXI!H77</f>
        <v>0</v>
      </c>
      <c r="AN77" s="75">
        <f>RTM_PXI!N77</f>
        <v>0</v>
      </c>
      <c r="AO77" s="192">
        <f>GDAM_IEX!H77</f>
        <v>9.6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15.228873239436622</v>
      </c>
      <c r="F78">
        <f>GT_Spot!P78</f>
        <v>0</v>
      </c>
      <c r="G78">
        <f>PPCL_NG!P78</f>
        <v>17.54</v>
      </c>
      <c r="H78">
        <f>PPCL_Spot!P78</f>
        <v>25.462829203244802</v>
      </c>
      <c r="I78">
        <f>Bawana_NG!P78</f>
        <v>99.62</v>
      </c>
      <c r="J78">
        <f>Bawana_RLNG!P78</f>
        <v>0</v>
      </c>
      <c r="K78">
        <f>Bawana_Spot!P78</f>
        <v>104.99999999999999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1167.6190776972683</v>
      </c>
      <c r="P78" s="77">
        <v>118.15130399012752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1.47</v>
      </c>
      <c r="U78" s="78">
        <f>SUMPRODUCT(LTA!F78:AJ78,LTA!F$102:AJ$102,LTA!F$103:AJ$103)</f>
        <v>95.399999999999991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9.83</v>
      </c>
      <c r="Z78" s="75">
        <f>IEX!N78</f>
        <v>0</v>
      </c>
      <c r="AA78" s="117">
        <f>STOA!H78</f>
        <v>398.63</v>
      </c>
      <c r="AB78" s="117">
        <f>-STOA!N78</f>
        <v>0</v>
      </c>
      <c r="AC78">
        <f t="shared" si="3"/>
        <v>20.087492412761794</v>
      </c>
      <c r="AD78">
        <f t="shared" si="4"/>
        <v>1880.8952557173154</v>
      </c>
      <c r="AE78">
        <f>'IDT-1'!B78</f>
        <v>77.373000000000005</v>
      </c>
      <c r="AF78" s="26"/>
      <c r="AG78">
        <f t="shared" si="5"/>
        <v>1958.2682557173155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-190</v>
      </c>
      <c r="AM78" s="75">
        <f>RTM_PXI!H78</f>
        <v>0</v>
      </c>
      <c r="AN78" s="75">
        <f>RTM_PXI!N78</f>
        <v>0</v>
      </c>
      <c r="AO78" s="192">
        <f>GDAM_IEX!H78</f>
        <v>7.31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15.228873239436622</v>
      </c>
      <c r="F79">
        <f>GT_Spot!P79</f>
        <v>0</v>
      </c>
      <c r="G79">
        <f>PPCL_NG!P79</f>
        <v>17.54</v>
      </c>
      <c r="H79">
        <f>PPCL_Spot!P79</f>
        <v>25.462829203244802</v>
      </c>
      <c r="I79">
        <f>Bawana_NG!P79</f>
        <v>99.62</v>
      </c>
      <c r="J79">
        <f>Bawana_RLNG!P79</f>
        <v>0</v>
      </c>
      <c r="K79">
        <f>Bawana_Spot!P79</f>
        <v>104.99999999999999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1187.4278015354582</v>
      </c>
      <c r="P79" s="77">
        <v>118.15130399012752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95.039999999999992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2.63</v>
      </c>
      <c r="Z79" s="75">
        <f>IEX!N79</f>
        <v>0</v>
      </c>
      <c r="AA79" s="117">
        <f>STOA!H79</f>
        <v>397.90000000000003</v>
      </c>
      <c r="AB79" s="117">
        <f>-STOA!N79</f>
        <v>0</v>
      </c>
      <c r="AC79">
        <f t="shared" si="3"/>
        <v>20.315995732981769</v>
      </c>
      <c r="AD79">
        <f t="shared" si="4"/>
        <v>1866.4554762352852</v>
      </c>
      <c r="AE79">
        <f>'IDT-1'!B79</f>
        <v>79.573999999999998</v>
      </c>
      <c r="AF79" s="26"/>
      <c r="AG79">
        <f t="shared" si="5"/>
        <v>1946.0294762352853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-210</v>
      </c>
      <c r="AM79" s="75">
        <f>RTM_PXI!H79</f>
        <v>0</v>
      </c>
      <c r="AN79" s="75">
        <f>RTM_PXI!N79</f>
        <v>0</v>
      </c>
      <c r="AO79" s="192">
        <f>GDAM_IEX!H79</f>
        <v>3.05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15.228873239436622</v>
      </c>
      <c r="F80">
        <f>GT_Spot!P80</f>
        <v>0</v>
      </c>
      <c r="G80">
        <f>PPCL_NG!P80</f>
        <v>17.54</v>
      </c>
      <c r="H80">
        <f>PPCL_Spot!P80</f>
        <v>25.462829203244802</v>
      </c>
      <c r="I80">
        <f>Bawana_NG!P80</f>
        <v>99.62</v>
      </c>
      <c r="J80">
        <f>Bawana_RLNG!P80</f>
        <v>0</v>
      </c>
      <c r="K80">
        <f>Bawana_Spot!P80</f>
        <v>104.99999999999999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1182.3148592014418</v>
      </c>
      <c r="P80" s="77">
        <v>118.15130399012752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92.960000000000008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16.920000000000002</v>
      </c>
      <c r="Z80" s="75">
        <f>IEX!N80</f>
        <v>0</v>
      </c>
      <c r="AA80" s="117">
        <f>STOA!H80</f>
        <v>397.43</v>
      </c>
      <c r="AB80" s="117">
        <f>-STOA!N80</f>
        <v>0</v>
      </c>
      <c r="AC80">
        <f t="shared" si="3"/>
        <v>20.347473840442422</v>
      </c>
      <c r="AD80">
        <f t="shared" si="4"/>
        <v>1870.0010557938081</v>
      </c>
      <c r="AE80">
        <f>'IDT-1'!B80</f>
        <v>81.25</v>
      </c>
      <c r="AF80" s="26"/>
      <c r="AG80">
        <f t="shared" si="5"/>
        <v>1951.2510557938081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-210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15.228873239436622</v>
      </c>
      <c r="F81">
        <f>GT_Spot!P81</f>
        <v>0</v>
      </c>
      <c r="G81">
        <f>PPCL_NG!P81</f>
        <v>17.54</v>
      </c>
      <c r="H81">
        <f>PPCL_Spot!P81</f>
        <v>25.462829203244802</v>
      </c>
      <c r="I81">
        <f>Bawana_NG!P81</f>
        <v>99.62</v>
      </c>
      <c r="J81">
        <f>Bawana_RLNG!P81</f>
        <v>0</v>
      </c>
      <c r="K81">
        <f>Bawana_Spot!P81</f>
        <v>104.99999999999999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1173.9345369014416</v>
      </c>
      <c r="P81" s="77">
        <v>118.15130399012752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90.34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7.76</v>
      </c>
      <c r="Z81" s="75">
        <f>IEX!N81</f>
        <v>0</v>
      </c>
      <c r="AA81" s="117">
        <f>STOA!H81</f>
        <v>397.3</v>
      </c>
      <c r="AB81" s="117">
        <f>-STOA!N81</f>
        <v>0</v>
      </c>
      <c r="AC81">
        <f t="shared" si="3"/>
        <v>19.97310181614754</v>
      </c>
      <c r="AD81">
        <f t="shared" si="4"/>
        <v>1878.0551055181027</v>
      </c>
      <c r="AE81">
        <f>'IDT-1'!B81</f>
        <v>80.891000000000005</v>
      </c>
      <c r="AF81" s="26"/>
      <c r="AG81">
        <f t="shared" si="5"/>
        <v>1958.9461055181027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-185</v>
      </c>
      <c r="AM81" s="75">
        <f>RTM_PXI!H81</f>
        <v>0</v>
      </c>
      <c r="AN81" s="75">
        <f>RTM_PXI!N81</f>
        <v>0</v>
      </c>
      <c r="AO81" s="192">
        <f>GDAM_IEX!H81</f>
        <v>2.97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15.228873239436622</v>
      </c>
      <c r="F82">
        <f>GT_Spot!P82</f>
        <v>0</v>
      </c>
      <c r="G82">
        <f>PPCL_NG!P82</f>
        <v>17.54</v>
      </c>
      <c r="H82">
        <f>PPCL_Spot!P82</f>
        <v>25.462829203244802</v>
      </c>
      <c r="I82">
        <f>Bawana_NG!P82</f>
        <v>99.62</v>
      </c>
      <c r="J82">
        <f>Bawana_RLNG!P82</f>
        <v>0</v>
      </c>
      <c r="K82">
        <f>Bawana_Spot!P82</f>
        <v>104.99999999999999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1167.5423928710416</v>
      </c>
      <c r="P82" s="77">
        <v>118.15130399012752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88.66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16.53</v>
      </c>
      <c r="Z82" s="75">
        <f>IEX!N82</f>
        <v>0</v>
      </c>
      <c r="AA82" s="117">
        <f>STOA!H82</f>
        <v>397.3</v>
      </c>
      <c r="AB82" s="117">
        <f>-STOA!N82</f>
        <v>0</v>
      </c>
      <c r="AC82">
        <f t="shared" si="3"/>
        <v>19.500352062481472</v>
      </c>
      <c r="AD82">
        <f t="shared" si="4"/>
        <v>1933.2857112413692</v>
      </c>
      <c r="AE82">
        <f>'IDT-1'!B82</f>
        <v>76.888000000000005</v>
      </c>
      <c r="AF82" s="26"/>
      <c r="AG82">
        <f t="shared" si="5"/>
        <v>2010.1737112413691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-131</v>
      </c>
      <c r="AM82" s="75">
        <f>RTM_PXI!H82</f>
        <v>0</v>
      </c>
      <c r="AN82" s="75">
        <f>RTM_PXI!N82</f>
        <v>0</v>
      </c>
      <c r="AO82" s="192">
        <f>GDAM_IEX!H82</f>
        <v>3.03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15.228873239436622</v>
      </c>
      <c r="F83">
        <f>GT_Spot!P83</f>
        <v>0</v>
      </c>
      <c r="G83">
        <f>PPCL_NG!P83</f>
        <v>17.54</v>
      </c>
      <c r="H83">
        <f>PPCL_Spot!P83</f>
        <v>25.462829203244802</v>
      </c>
      <c r="I83">
        <f>Bawana_NG!P83</f>
        <v>99.62</v>
      </c>
      <c r="J83">
        <f>Bawana_RLNG!P83</f>
        <v>0</v>
      </c>
      <c r="K83">
        <f>Bawana_Spot!P83</f>
        <v>104.99999999999999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1161.5952058742416</v>
      </c>
      <c r="P83" s="77">
        <v>118.15130399012752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77.66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4.1500000000000004</v>
      </c>
      <c r="Z83" s="75">
        <f>IEX!N83</f>
        <v>0</v>
      </c>
      <c r="AA83" s="117">
        <f>STOA!H83</f>
        <v>431.03999999999991</v>
      </c>
      <c r="AB83" s="117">
        <f>-STOA!N83</f>
        <v>0</v>
      </c>
      <c r="AC83">
        <f t="shared" si="3"/>
        <v>20.151247615941109</v>
      </c>
      <c r="AD83">
        <f t="shared" si="4"/>
        <v>1867.9876286911094</v>
      </c>
      <c r="AE83">
        <f>'IDT-1'!B83</f>
        <v>94.536000000000001</v>
      </c>
      <c r="AF83" s="26"/>
      <c r="AG83">
        <f t="shared" si="5"/>
        <v>1962.5236286911095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-200</v>
      </c>
      <c r="AM83" s="75">
        <f>RTM_PXI!H83</f>
        <v>0</v>
      </c>
      <c r="AN83" s="75">
        <f>RTM_PXI!N83</f>
        <v>0</v>
      </c>
      <c r="AO83" s="192">
        <f>GDAM_IEX!H83</f>
        <v>2.97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15.228873239436622</v>
      </c>
      <c r="F84">
        <f>GT_Spot!P84</f>
        <v>0</v>
      </c>
      <c r="G84">
        <f>PPCL_NG!P84</f>
        <v>17.54</v>
      </c>
      <c r="H84">
        <f>PPCL_Spot!P84</f>
        <v>25.462829203244802</v>
      </c>
      <c r="I84">
        <f>Bawana_NG!P84</f>
        <v>99.62</v>
      </c>
      <c r="J84">
        <f>Bawana_RLNG!P84</f>
        <v>0</v>
      </c>
      <c r="K84">
        <f>Bawana_Spot!P84</f>
        <v>104.99999999999999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1165.8663674606416</v>
      </c>
      <c r="P84" s="77">
        <v>118.15130399012752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75.67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11.52</v>
      </c>
      <c r="Z84" s="75">
        <f>IEX!N84</f>
        <v>0</v>
      </c>
      <c r="AA84" s="117">
        <f>STOA!H84</f>
        <v>431.03999999999991</v>
      </c>
      <c r="AB84" s="117">
        <f>-STOA!N84</f>
        <v>0</v>
      </c>
      <c r="AC84">
        <f t="shared" si="3"/>
        <v>19.79227146179166</v>
      </c>
      <c r="AD84">
        <f t="shared" si="4"/>
        <v>1927.9977664316586</v>
      </c>
      <c r="AE84">
        <f>'IDT-1'!B84</f>
        <v>96.878</v>
      </c>
      <c r="AF84" s="26"/>
      <c r="AG84">
        <f t="shared" si="5"/>
        <v>2024.8757664316586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-150</v>
      </c>
      <c r="AM84" s="75">
        <f>RTM_PXI!H84</f>
        <v>0</v>
      </c>
      <c r="AN84" s="75">
        <f>RTM_PXI!N84</f>
        <v>0</v>
      </c>
      <c r="AO84" s="192">
        <f>GDAM_IEX!H84</f>
        <v>2.97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15.228873239436622</v>
      </c>
      <c r="F85">
        <f>GT_Spot!P85</f>
        <v>0</v>
      </c>
      <c r="G85">
        <f>PPCL_NG!P85</f>
        <v>17.54</v>
      </c>
      <c r="H85">
        <f>PPCL_Spot!P85</f>
        <v>25.462829203244802</v>
      </c>
      <c r="I85">
        <f>Bawana_NG!P85</f>
        <v>99.62</v>
      </c>
      <c r="J85">
        <f>Bawana_RLNG!P85</f>
        <v>0</v>
      </c>
      <c r="K85">
        <f>Bawana_Spot!P85</f>
        <v>104.99999999999999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1173.4355143478415</v>
      </c>
      <c r="P85" s="77">
        <v>118.15130399012752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73.23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23.39</v>
      </c>
      <c r="Z85" s="75">
        <f>IEX!N85</f>
        <v>0</v>
      </c>
      <c r="AA85" s="117">
        <f>STOA!H85</f>
        <v>431.03999999999991</v>
      </c>
      <c r="AB85" s="117">
        <f>-STOA!N85</f>
        <v>0</v>
      </c>
      <c r="AC85">
        <f t="shared" si="3"/>
        <v>19.764301403955116</v>
      </c>
      <c r="AD85">
        <f t="shared" si="4"/>
        <v>1965.024883376695</v>
      </c>
      <c r="AE85">
        <f>'IDT-1'!B85</f>
        <v>101.17400000000001</v>
      </c>
      <c r="AF85" s="26"/>
      <c r="AG85">
        <f t="shared" si="5"/>
        <v>2066.198883376695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-130</v>
      </c>
      <c r="AM85" s="75">
        <f>RTM_PXI!H85</f>
        <v>0</v>
      </c>
      <c r="AN85" s="75">
        <f>RTM_PXI!N85</f>
        <v>0</v>
      </c>
      <c r="AO85" s="192">
        <f>GDAM_IEX!H85</f>
        <v>2.97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15.228873239436622</v>
      </c>
      <c r="F86">
        <f>GT_Spot!P86</f>
        <v>0</v>
      </c>
      <c r="G86">
        <f>PPCL_NG!P86</f>
        <v>17.54</v>
      </c>
      <c r="H86">
        <f>PPCL_Spot!P86</f>
        <v>25.462829203244802</v>
      </c>
      <c r="I86">
        <f>Bawana_NG!P86</f>
        <v>99.62</v>
      </c>
      <c r="J86">
        <f>Bawana_RLNG!P86</f>
        <v>0</v>
      </c>
      <c r="K86">
        <f>Bawana_Spot!P86</f>
        <v>104.99999999999999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1163.1248665670416</v>
      </c>
      <c r="P86" s="77">
        <v>118.15130399012752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67.679999999999993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45.34</v>
      </c>
      <c r="Z86" s="75">
        <f>IEX!N86</f>
        <v>0</v>
      </c>
      <c r="AA86" s="117">
        <f>STOA!H86</f>
        <v>431.03999999999991</v>
      </c>
      <c r="AB86" s="117">
        <f>-STOA!N86</f>
        <v>0</v>
      </c>
      <c r="AC86">
        <f t="shared" si="3"/>
        <v>19.729194428262119</v>
      </c>
      <c r="AD86">
        <f t="shared" si="4"/>
        <v>1981.159342571588</v>
      </c>
      <c r="AE86">
        <f>'IDT-1'!B86</f>
        <v>93.91</v>
      </c>
      <c r="AF86" s="26"/>
      <c r="AG86">
        <f t="shared" si="5"/>
        <v>2075.0693425715881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-120</v>
      </c>
      <c r="AM86" s="75">
        <f>RTM_PXI!H86</f>
        <v>0</v>
      </c>
      <c r="AN86" s="75">
        <f>RTM_PXI!N86</f>
        <v>0</v>
      </c>
      <c r="AO86" s="192">
        <f>GDAM_IEX!H86</f>
        <v>2.98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15.228873239436622</v>
      </c>
      <c r="F87">
        <f>GT_Spot!P87</f>
        <v>0</v>
      </c>
      <c r="G87">
        <f>PPCL_NG!P87</f>
        <v>17.54</v>
      </c>
      <c r="H87">
        <f>PPCL_Spot!P87</f>
        <v>25.462829203244802</v>
      </c>
      <c r="I87">
        <f>Bawana_NG!P87</f>
        <v>99.62</v>
      </c>
      <c r="J87">
        <f>Bawana_RLNG!P87</f>
        <v>0</v>
      </c>
      <c r="K87">
        <f>Bawana_Spot!P87</f>
        <v>104.99999999999999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1142.1068235325597</v>
      </c>
      <c r="P87" s="77">
        <v>118.15130399012752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4.3</v>
      </c>
      <c r="Z87" s="75">
        <f>IEX!N87</f>
        <v>0</v>
      </c>
      <c r="AA87" s="117">
        <f>STOA!H87</f>
        <v>690.43</v>
      </c>
      <c r="AB87" s="117">
        <f>-STOA!N87</f>
        <v>0</v>
      </c>
      <c r="AC87">
        <f t="shared" si="3"/>
        <v>23.390567704441654</v>
      </c>
      <c r="AD87">
        <f t="shared" si="4"/>
        <v>1951.6099262609268</v>
      </c>
      <c r="AE87">
        <f>'IDT-1'!B87</f>
        <v>81.912000000000006</v>
      </c>
      <c r="AF87" s="26"/>
      <c r="AG87">
        <f t="shared" si="5"/>
        <v>2033.5219262609269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-340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15.228873239436622</v>
      </c>
      <c r="F88">
        <f>GT_Spot!P88</f>
        <v>0</v>
      </c>
      <c r="G88">
        <f>PPCL_NG!P88</f>
        <v>17.54</v>
      </c>
      <c r="H88">
        <f>PPCL_Spot!P88</f>
        <v>25.462829203244802</v>
      </c>
      <c r="I88">
        <f>Bawana_NG!P88</f>
        <v>99.62</v>
      </c>
      <c r="J88">
        <f>Bawana_RLNG!P88</f>
        <v>0</v>
      </c>
      <c r="K88">
        <f>Bawana_Spot!P88</f>
        <v>104.99999999999999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1141.0258565869597</v>
      </c>
      <c r="P88" s="77">
        <v>118.15130399012752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66.240000000000009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10.79</v>
      </c>
      <c r="Z88" s="75">
        <f>IEX!N88</f>
        <v>0</v>
      </c>
      <c r="AA88" s="117">
        <f>STOA!H88</f>
        <v>690.43</v>
      </c>
      <c r="AB88" s="117">
        <f>-STOA!N88</f>
        <v>0</v>
      </c>
      <c r="AC88">
        <f t="shared" si="3"/>
        <v>22.474157167878882</v>
      </c>
      <c r="AD88">
        <f t="shared" si="4"/>
        <v>2069.3653698518897</v>
      </c>
      <c r="AE88">
        <f>'IDT-1'!B88</f>
        <v>49.228999999999999</v>
      </c>
      <c r="AF88" s="26"/>
      <c r="AG88">
        <f t="shared" si="5"/>
        <v>2118.5943698518895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-230</v>
      </c>
      <c r="AM88" s="75">
        <f>RTM_PXI!H88</f>
        <v>0</v>
      </c>
      <c r="AN88" s="75">
        <f>RTM_PXI!N88</f>
        <v>0</v>
      </c>
      <c r="AO88" s="192">
        <f>GDAM_IEX!H88</f>
        <v>2.63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15.233343117111829</v>
      </c>
      <c r="F89">
        <f>GT_Spot!P89</f>
        <v>0</v>
      </c>
      <c r="G89">
        <f>PPCL_NG!P89</f>
        <v>17.54</v>
      </c>
      <c r="H89">
        <f>PPCL_Spot!P89</f>
        <v>25.462829203244802</v>
      </c>
      <c r="I89">
        <f>Bawana_NG!P89</f>
        <v>99.62</v>
      </c>
      <c r="J89">
        <f>Bawana_RLNG!P89</f>
        <v>0</v>
      </c>
      <c r="K89">
        <f>Bawana_Spot!P89</f>
        <v>104.99999999999999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1144.4756464648599</v>
      </c>
      <c r="P89" s="77">
        <v>118.15130399012752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72.09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7.77</v>
      </c>
      <c r="Z89" s="75">
        <f>IEX!N89</f>
        <v>0</v>
      </c>
      <c r="AA89" s="117">
        <f>STOA!H89</f>
        <v>787.1</v>
      </c>
      <c r="AB89" s="117">
        <f>-STOA!N89</f>
        <v>0</v>
      </c>
      <c r="AC89">
        <f t="shared" si="3"/>
        <v>23.912578305059672</v>
      </c>
      <c r="AD89">
        <f t="shared" si="4"/>
        <v>2110.8512084702843</v>
      </c>
      <c r="AE89">
        <f>'IDT-1'!B89</f>
        <v>3.4209999999999998</v>
      </c>
      <c r="AF89" s="26"/>
      <c r="AG89">
        <f t="shared" si="5"/>
        <v>2114.2722084702841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-290</v>
      </c>
      <c r="AM89" s="75">
        <f>RTM_PXI!H89</f>
        <v>0</v>
      </c>
      <c r="AN89" s="75">
        <f>RTM_PXI!N89</f>
        <v>0</v>
      </c>
      <c r="AO89" s="192">
        <f>GDAM_IEX!H89</f>
        <v>2.6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15.220404768505684</v>
      </c>
      <c r="F90">
        <f>GT_Spot!P90</f>
        <v>0</v>
      </c>
      <c r="G90">
        <f>PPCL_NG!P90</f>
        <v>17.54</v>
      </c>
      <c r="H90">
        <f>PPCL_Spot!P90</f>
        <v>25.462829203244802</v>
      </c>
      <c r="I90">
        <f>Bawana_NG!P90</f>
        <v>99.62</v>
      </c>
      <c r="J90">
        <f>Bawana_RLNG!P90</f>
        <v>0</v>
      </c>
      <c r="K90">
        <f>Bawana_Spot!P90</f>
        <v>104.99999999999999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1144.5919830784601</v>
      </c>
      <c r="P90" s="77">
        <v>118.15130399012752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70.649999999999991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9.4600000000000009</v>
      </c>
      <c r="Z90" s="75">
        <f>IEX!N90</f>
        <v>0</v>
      </c>
      <c r="AA90" s="117">
        <f>STOA!H90</f>
        <v>827.69999999999993</v>
      </c>
      <c r="AB90" s="117">
        <f>-STOA!N90</f>
        <v>0</v>
      </c>
      <c r="AC90">
        <f t="shared" si="3"/>
        <v>23.739840558459896</v>
      </c>
      <c r="AD90">
        <f t="shared" si="4"/>
        <v>2211.9273444818782</v>
      </c>
      <c r="AE90">
        <f>'IDT-1'!B90</f>
        <v>0</v>
      </c>
      <c r="AF90" s="26"/>
      <c r="AG90">
        <f t="shared" si="5"/>
        <v>2211.9273444818782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-230</v>
      </c>
      <c r="AM90" s="75">
        <f>RTM_PXI!H90</f>
        <v>0</v>
      </c>
      <c r="AN90" s="75">
        <f>RTM_PXI!N90</f>
        <v>0</v>
      </c>
      <c r="AO90" s="192">
        <f>GDAM_IEX!H90</f>
        <v>2.5499999999999998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15.226689478186485</v>
      </c>
      <c r="F91">
        <f>GT_Spot!P91</f>
        <v>0</v>
      </c>
      <c r="G91">
        <f>PPCL_NG!P91</f>
        <v>17.54</v>
      </c>
      <c r="H91">
        <f>PPCL_Spot!P91</f>
        <v>26.027170959678301</v>
      </c>
      <c r="I91">
        <f>Bawana_NG!P91</f>
        <v>99.62</v>
      </c>
      <c r="J91">
        <f>Bawana_RLNG!P91</f>
        <v>0</v>
      </c>
      <c r="K91">
        <f>Bawana_Spot!P91</f>
        <v>104.99999999999999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1170.6112975289418</v>
      </c>
      <c r="P91" s="77">
        <v>118.15130399012752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68.08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0.69</v>
      </c>
      <c r="Z91" s="75">
        <f>IEX!N91</f>
        <v>0</v>
      </c>
      <c r="AA91" s="117">
        <f>STOA!H91</f>
        <v>966.9</v>
      </c>
      <c r="AB91" s="117">
        <f>-STOA!N91</f>
        <v>0</v>
      </c>
      <c r="AC91">
        <f t="shared" si="3"/>
        <v>25.964372790745475</v>
      </c>
      <c r="AD91">
        <f t="shared" si="4"/>
        <v>2261.6027531661884</v>
      </c>
      <c r="AE91">
        <f>'IDT-1'!B91</f>
        <v>0</v>
      </c>
      <c r="AF91" s="26"/>
      <c r="AG91">
        <f t="shared" si="5"/>
        <v>2261.6027531661884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-330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15.226689478186485</v>
      </c>
      <c r="F92">
        <f>GT_Spot!P92</f>
        <v>0</v>
      </c>
      <c r="G92">
        <f>PPCL_NG!P92</f>
        <v>17.54</v>
      </c>
      <c r="H92">
        <f>PPCL_Spot!P92</f>
        <v>26.027170959678301</v>
      </c>
      <c r="I92">
        <f>Bawana_NG!P92</f>
        <v>99.62</v>
      </c>
      <c r="J92">
        <f>Bawana_RLNG!P92</f>
        <v>0</v>
      </c>
      <c r="K92">
        <f>Bawana_Spot!P92</f>
        <v>104.99999999999999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1170.6579822929418</v>
      </c>
      <c r="P92" s="77">
        <v>118.15130399012752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68.23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1.66</v>
      </c>
      <c r="Z92" s="75">
        <f>IEX!N92</f>
        <v>0</v>
      </c>
      <c r="AA92" s="117">
        <f>STOA!H92</f>
        <v>966.9</v>
      </c>
      <c r="AB92" s="117">
        <f>-STOA!N92</f>
        <v>0</v>
      </c>
      <c r="AC92">
        <f t="shared" si="3"/>
        <v>25.640437421349869</v>
      </c>
      <c r="AD92">
        <f t="shared" si="4"/>
        <v>2306.0133732995841</v>
      </c>
      <c r="AE92">
        <f>'IDT-1'!B92</f>
        <v>0</v>
      </c>
      <c r="AF92" s="26"/>
      <c r="AG92">
        <f t="shared" si="5"/>
        <v>2306.0133732995841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-289.73</v>
      </c>
      <c r="AM92" s="75">
        <f>RTM_PXI!H92</f>
        <v>0</v>
      </c>
      <c r="AN92" s="75">
        <f>RTM_PXI!N92</f>
        <v>0</v>
      </c>
      <c r="AO92" s="192">
        <f>GDAM_IEX!H92</f>
        <v>2.65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11.087202718006795</v>
      </c>
      <c r="F93">
        <f>GT_Spot!P93</f>
        <v>0</v>
      </c>
      <c r="G93">
        <f>PPCL_NG!P93</f>
        <v>17.54</v>
      </c>
      <c r="H93">
        <f>PPCL_Spot!P93</f>
        <v>25</v>
      </c>
      <c r="I93">
        <f>Bawana_NG!P93</f>
        <v>99.62</v>
      </c>
      <c r="J93">
        <f>Bawana_RLNG!P93</f>
        <v>0</v>
      </c>
      <c r="K93">
        <f>Bawana_Spot!P93</f>
        <v>104.99999999999999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1170.702419670542</v>
      </c>
      <c r="P93" s="77">
        <v>59.073393665158363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49.709999999999994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36.229999999999997</v>
      </c>
      <c r="Z93" s="75">
        <f>IEX!N93</f>
        <v>0</v>
      </c>
      <c r="AA93" s="117">
        <f>STOA!H93</f>
        <v>966.9</v>
      </c>
      <c r="AB93" s="117">
        <f>-STOA!N93</f>
        <v>0</v>
      </c>
      <c r="AC93">
        <f t="shared" si="3"/>
        <v>25.840318292462939</v>
      </c>
      <c r="AD93">
        <f t="shared" si="4"/>
        <v>2187.3633617612441</v>
      </c>
      <c r="AE93">
        <f>'IDT-1'!B93</f>
        <v>0</v>
      </c>
      <c r="AF93" s="26"/>
      <c r="AG93">
        <f t="shared" si="5"/>
        <v>2187.3633617612441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-360</v>
      </c>
      <c r="AM93" s="75">
        <f>RTM_PXI!H93</f>
        <v>0</v>
      </c>
      <c r="AN93" s="75">
        <f>RTM_PXI!N93</f>
        <v>0</v>
      </c>
      <c r="AO93" s="192">
        <f>GDAM_IEX!H93</f>
        <v>2.62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11.087202718006795</v>
      </c>
      <c r="F94">
        <f>GT_Spot!P94</f>
        <v>0</v>
      </c>
      <c r="G94">
        <f>PPCL_NG!P94</f>
        <v>17.54</v>
      </c>
      <c r="H94">
        <f>PPCL_Spot!P94</f>
        <v>25</v>
      </c>
      <c r="I94">
        <f>Bawana_NG!P94</f>
        <v>99.62</v>
      </c>
      <c r="J94">
        <f>Bawana_RLNG!P94</f>
        <v>0</v>
      </c>
      <c r="K94">
        <f>Bawana_Spot!P94</f>
        <v>104.99999999999999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1170.7508520113417</v>
      </c>
      <c r="P94" s="77">
        <v>59.073393665158363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49.349999999999994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48.22</v>
      </c>
      <c r="Z94" s="75">
        <f>IEX!N94</f>
        <v>0</v>
      </c>
      <c r="AA94" s="117">
        <f>STOA!H94</f>
        <v>966.9</v>
      </c>
      <c r="AB94" s="117">
        <f>-STOA!N94</f>
        <v>0</v>
      </c>
      <c r="AC94">
        <f t="shared" si="3"/>
        <v>25.321619570508304</v>
      </c>
      <c r="AD94">
        <f t="shared" si="4"/>
        <v>2269.5604928239986</v>
      </c>
      <c r="AE94">
        <f>'IDT-1'!B94</f>
        <v>0</v>
      </c>
      <c r="AF94" s="26"/>
      <c r="AG94">
        <f t="shared" si="5"/>
        <v>2269.5604928239986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-290</v>
      </c>
      <c r="AM94" s="75">
        <f>RTM_PXI!H94</f>
        <v>0</v>
      </c>
      <c r="AN94" s="75">
        <f>RTM_PXI!N94</f>
        <v>0</v>
      </c>
      <c r="AO94" s="192">
        <f>GDAM_IEX!H94</f>
        <v>2.62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15.226689478186485</v>
      </c>
      <c r="F95">
        <f>GT_Spot!P95</f>
        <v>0</v>
      </c>
      <c r="G95">
        <f>PPCL_NG!P95</f>
        <v>17.54</v>
      </c>
      <c r="H95">
        <f>PPCL_Spot!P95</f>
        <v>26.589999999999996</v>
      </c>
      <c r="I95">
        <f>Bawana_NG!P95</f>
        <v>99.62</v>
      </c>
      <c r="J95">
        <f>Bawana_RLNG!P95</f>
        <v>0</v>
      </c>
      <c r="K95">
        <f>Bawana_Spot!P95</f>
        <v>104.99999999999999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1131.4231303710239</v>
      </c>
      <c r="P95" s="77">
        <v>59.073393665158363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50.620000000000005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52.23</v>
      </c>
      <c r="Z95" s="75">
        <f>IEX!N95</f>
        <v>0</v>
      </c>
      <c r="AA95" s="117">
        <f>STOA!H95</f>
        <v>972.71</v>
      </c>
      <c r="AB95" s="117">
        <f>-STOA!N95</f>
        <v>0</v>
      </c>
      <c r="AC95">
        <f t="shared" si="3"/>
        <v>24.070491800899653</v>
      </c>
      <c r="AD95">
        <f t="shared" si="4"/>
        <v>2369.7033857134693</v>
      </c>
      <c r="AE95">
        <f>'IDT-1'!B95</f>
        <v>0</v>
      </c>
      <c r="AF95" s="26"/>
      <c r="AG95">
        <f t="shared" si="5"/>
        <v>2369.7033857134693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-170</v>
      </c>
      <c r="AM95" s="75">
        <f>RTM_PXI!H95</f>
        <v>0</v>
      </c>
      <c r="AN95" s="75">
        <f>RTM_PXI!N95</f>
        <v>0</v>
      </c>
      <c r="AO95" s="192">
        <f>GDAM_IEX!H95</f>
        <v>4.0199999999999996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15.226689478186485</v>
      </c>
      <c r="F96">
        <f>GT_Spot!P96</f>
        <v>0</v>
      </c>
      <c r="G96">
        <f>PPCL_NG!P96</f>
        <v>17.54</v>
      </c>
      <c r="H96">
        <f>PPCL_Spot!P96</f>
        <v>26.589999999999996</v>
      </c>
      <c r="I96">
        <f>Bawana_NG!P96</f>
        <v>99.62</v>
      </c>
      <c r="J96">
        <f>Bawana_RLNG!P96</f>
        <v>0</v>
      </c>
      <c r="K96">
        <f>Bawana_Spot!P96</f>
        <v>104.99999999999999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1119.789233599824</v>
      </c>
      <c r="P96" s="77">
        <v>59.073393665158363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51.13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58.01</v>
      </c>
      <c r="Z96" s="75">
        <f>IEX!N96</f>
        <v>0</v>
      </c>
      <c r="AA96" s="117">
        <f>STOA!H96</f>
        <v>972.71</v>
      </c>
      <c r="AB96" s="117">
        <f>-STOA!N96</f>
        <v>0</v>
      </c>
      <c r="AC96">
        <f t="shared" si="3"/>
        <v>23.934772234091142</v>
      </c>
      <c r="AD96">
        <f t="shared" si="4"/>
        <v>2374.5052085090779</v>
      </c>
      <c r="AE96">
        <f>'IDT-1'!B96</f>
        <v>0</v>
      </c>
      <c r="AF96" s="26"/>
      <c r="AG96">
        <f t="shared" si="5"/>
        <v>2374.5052085090779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-160</v>
      </c>
      <c r="AM96" s="75">
        <f>RTM_PXI!H96</f>
        <v>0</v>
      </c>
      <c r="AN96" s="75">
        <f>RTM_PXI!N96</f>
        <v>0</v>
      </c>
      <c r="AO96" s="192">
        <f>GDAM_IEX!H96</f>
        <v>4.03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15.226689478186485</v>
      </c>
      <c r="F97">
        <f>GT_Spot!P97</f>
        <v>0</v>
      </c>
      <c r="G97">
        <f>PPCL_NG!P97</f>
        <v>17.54</v>
      </c>
      <c r="H97">
        <f>PPCL_Spot!P97</f>
        <v>26.589999999999996</v>
      </c>
      <c r="I97">
        <f>Bawana_NG!P97</f>
        <v>99.62</v>
      </c>
      <c r="J97">
        <f>Bawana_RLNG!P97</f>
        <v>0</v>
      </c>
      <c r="K97">
        <f>Bawana_Spot!P97</f>
        <v>104.99999999999999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1110.4207728561034</v>
      </c>
      <c r="P97" s="77">
        <v>59.073393665158363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51.98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45.31</v>
      </c>
      <c r="Z97" s="75">
        <f>IEX!N97</f>
        <v>0</v>
      </c>
      <c r="AA97" s="117">
        <f>STOA!H97</f>
        <v>1013.3100000000001</v>
      </c>
      <c r="AB97" s="117">
        <f>-STOA!N97</f>
        <v>0</v>
      </c>
      <c r="AC97">
        <f t="shared" si="3"/>
        <v>24.167476672201765</v>
      </c>
      <c r="AD97">
        <f t="shared" si="4"/>
        <v>2386.6540433272467</v>
      </c>
      <c r="AE97">
        <f>'IDT-1'!B97</f>
        <v>0</v>
      </c>
      <c r="AF97" s="26"/>
      <c r="AG97">
        <f t="shared" si="5"/>
        <v>2386.6540433272467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-167</v>
      </c>
      <c r="AM97" s="75">
        <f>RTM_PXI!H97</f>
        <v>0</v>
      </c>
      <c r="AN97" s="75">
        <f>RTM_PXI!N97</f>
        <v>0</v>
      </c>
      <c r="AO97" s="192">
        <f>GDAM_IEX!H97</f>
        <v>4.03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15.226689478186485</v>
      </c>
      <c r="F98">
        <f>GT_Spot!P98</f>
        <v>0</v>
      </c>
      <c r="G98">
        <f>PPCL_NG!P98</f>
        <v>17.54</v>
      </c>
      <c r="H98">
        <f>PPCL_Spot!P98</f>
        <v>26.589999999999996</v>
      </c>
      <c r="I98">
        <f>Bawana_NG!P98</f>
        <v>99.62</v>
      </c>
      <c r="J98">
        <f>Bawana_RLNG!P98</f>
        <v>0</v>
      </c>
      <c r="K98">
        <f>Bawana_Spot!P98</f>
        <v>104.99999999999999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1108.9064798044592</v>
      </c>
      <c r="P98" s="77">
        <v>59.073393665158363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52.86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42.01</v>
      </c>
      <c r="Z98" s="75">
        <f>IEX!N98</f>
        <v>0</v>
      </c>
      <c r="AA98" s="117">
        <f>STOA!H98</f>
        <v>1013.3100000000001</v>
      </c>
      <c r="AB98" s="117">
        <f>-STOA!N98</f>
        <v>0</v>
      </c>
      <c r="AC98">
        <f t="shared" si="3"/>
        <v>24.355072081402177</v>
      </c>
      <c r="AD98">
        <f t="shared" si="4"/>
        <v>2357.5621548664017</v>
      </c>
      <c r="AE98">
        <f>'IDT-1'!B98</f>
        <v>0</v>
      </c>
      <c r="AF98" s="26"/>
      <c r="AG98">
        <f t="shared" si="5"/>
        <v>2357.5621548664017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-192</v>
      </c>
      <c r="AM98" s="75">
        <f>RTM_PXI!H98</f>
        <v>0</v>
      </c>
      <c r="AN98" s="75">
        <f>RTM_PXI!N98</f>
        <v>0</v>
      </c>
      <c r="AO98" s="192">
        <f>GDAM_IEX!H98</f>
        <v>4.0599999999999996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0.31387396667000361</v>
      </c>
      <c r="F99">
        <f t="shared" si="6"/>
        <v>0</v>
      </c>
      <c r="G99">
        <f t="shared" si="6"/>
        <v>0.42095999999999945</v>
      </c>
      <c r="H99">
        <f t="shared" si="6"/>
        <v>0.58473569428146788</v>
      </c>
      <c r="I99">
        <f t="shared" si="6"/>
        <v>2.3333308819080201</v>
      </c>
      <c r="J99">
        <f t="shared" si="6"/>
        <v>0</v>
      </c>
      <c r="K99">
        <f t="shared" si="6"/>
        <v>0.88178121897243955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25.824997902060986</v>
      </c>
      <c r="P99" s="77">
        <f t="shared" si="6"/>
        <v>2.7470144302756041</v>
      </c>
      <c r="Q99" s="77">
        <f t="shared" si="6"/>
        <v>0.71329593599999941</v>
      </c>
      <c r="R99" s="80">
        <f t="shared" si="6"/>
        <v>0.42242733585858611</v>
      </c>
      <c r="S99" s="80">
        <f t="shared" si="6"/>
        <v>0</v>
      </c>
      <c r="T99" s="78">
        <f t="shared" si="6"/>
        <v>2.4888250000000016</v>
      </c>
      <c r="U99" s="78">
        <f t="shared" si="6"/>
        <v>1.3830324999999994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0.38848500000000014</v>
      </c>
      <c r="Z99" s="75">
        <f t="shared" si="6"/>
        <v>0</v>
      </c>
      <c r="AA99" s="117">
        <f t="shared" si="6"/>
        <v>10.069532500000003</v>
      </c>
      <c r="AB99" s="117">
        <f t="shared" si="6"/>
        <v>0</v>
      </c>
      <c r="AC99">
        <f t="shared" si="6"/>
        <v>0.45242974364589755</v>
      </c>
      <c r="AD99">
        <f t="shared" si="6"/>
        <v>46.090425122381212</v>
      </c>
      <c r="AE99">
        <f t="shared" si="6"/>
        <v>2.1899855000000001</v>
      </c>
      <c r="AG99">
        <f t="shared" si="6"/>
        <v>47.930410622381224</v>
      </c>
      <c r="AI99">
        <f t="shared" si="6"/>
        <v>0</v>
      </c>
      <c r="AJ99">
        <f t="shared" si="6"/>
        <v>0</v>
      </c>
      <c r="AK99">
        <f t="shared" si="6"/>
        <v>0.28344000000000008</v>
      </c>
      <c r="AL99">
        <f t="shared" si="6"/>
        <v>-2.4240474999999999</v>
      </c>
      <c r="AM99">
        <f t="shared" si="6"/>
        <v>0</v>
      </c>
      <c r="AN99">
        <f t="shared" si="6"/>
        <v>0</v>
      </c>
      <c r="AO99">
        <f t="shared" si="6"/>
        <v>0.11117000000000003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44687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6.0924807527801548</v>
      </c>
      <c r="F3">
        <f>GT_Spot!Q3</f>
        <v>0</v>
      </c>
      <c r="G3">
        <f>PPCL_NG!Q3</f>
        <v>9.9600000000000009</v>
      </c>
      <c r="H3">
        <f>PPCL_Spot!Q3</f>
        <v>7.05</v>
      </c>
      <c r="I3">
        <f>Bawana_NG!Q3</f>
        <v>37.44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803.24450536028667</v>
      </c>
      <c r="P3" s="77">
        <v>68.329761415055543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107.95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14.48</v>
      </c>
      <c r="Z3" s="75">
        <f>IEX!O3</f>
        <v>0</v>
      </c>
      <c r="AA3" s="117">
        <f>STOA!I3</f>
        <v>29.79</v>
      </c>
      <c r="AB3" s="117">
        <f>-STOA!O3</f>
        <v>0</v>
      </c>
      <c r="AC3">
        <f>SUMIF(B3:AB3,"&gt;0")*$AC$2-SUMIF(B3:AB3,"&lt;0")*($AC$2/(1-$AC$2))+SUMIF(AI3:AR3,"&gt;0")*$AC$2-SUMIF(AI3:AR3,"&lt;0")*($AC$2/(1-$AC$2))</f>
        <v>10.033539362247478</v>
      </c>
      <c r="AD3">
        <f>SUM(B3:AB3,AI3:AR3)-AC3</f>
        <v>1130.141388165875</v>
      </c>
      <c r="AE3">
        <f>'IDT-1'!C3</f>
        <v>0</v>
      </c>
      <c r="AF3" s="26"/>
      <c r="AG3">
        <f>SUM(AD3:AF3)</f>
        <v>1130.141388165875</v>
      </c>
      <c r="AI3" s="75">
        <f>PXIL!I3</f>
        <v>0</v>
      </c>
      <c r="AJ3" s="75">
        <f>PXIL!O3</f>
        <v>0</v>
      </c>
      <c r="AK3" s="75">
        <f>RTM_IEX!I3</f>
        <v>19.649999999999999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6.0805246649558029</v>
      </c>
      <c r="F4">
        <f>GT_Spot!Q4</f>
        <v>0</v>
      </c>
      <c r="G4">
        <f>PPCL_NG!Q4</f>
        <v>9.9600000000000009</v>
      </c>
      <c r="H4">
        <f>PPCL_Spot!Q4</f>
        <v>7.05</v>
      </c>
      <c r="I4">
        <f>Bawana_NG!Q4</f>
        <v>37.44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797.03965010428669</v>
      </c>
      <c r="P4" s="77">
        <v>68.329761415055543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13.9</v>
      </c>
      <c r="Z4" s="75">
        <f>IEX!O4</f>
        <v>0</v>
      </c>
      <c r="AA4" s="117">
        <f>STOA!I4</f>
        <v>29.79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9.9836714224218248</v>
      </c>
      <c r="AD4">
        <f t="shared" ref="AD4:AD67" si="1">SUM(B4:AB4,AI4:AR4)-AC4</f>
        <v>1124.5244447618763</v>
      </c>
      <c r="AE4">
        <f>'IDT-1'!C4</f>
        <v>0</v>
      </c>
      <c r="AF4" s="26"/>
      <c r="AG4">
        <f t="shared" ref="AG4:AG67" si="2">SUM(AD4:AF4)</f>
        <v>1124.5244447618763</v>
      </c>
      <c r="AI4" s="75">
        <f>PXIL!I4</f>
        <v>0</v>
      </c>
      <c r="AJ4" s="75">
        <f>PXIL!O4</f>
        <v>0</v>
      </c>
      <c r="AK4" s="75">
        <f>RTM_IEX!I4</f>
        <v>17.02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22.71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6.0805246649558029</v>
      </c>
      <c r="F5">
        <f>GT_Spot!Q5</f>
        <v>0</v>
      </c>
      <c r="G5">
        <f>PPCL_NG!Q5</f>
        <v>9.9600000000000009</v>
      </c>
      <c r="H5">
        <f>PPCL_Spot!Q5</f>
        <v>7.05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789.55921142028672</v>
      </c>
      <c r="P5" s="77">
        <v>68.329761415055543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107.94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13.78</v>
      </c>
      <c r="Z5" s="75">
        <f>IEX!O5</f>
        <v>0</v>
      </c>
      <c r="AA5" s="117">
        <f>STOA!I5</f>
        <v>29.79</v>
      </c>
      <c r="AB5" s="117">
        <f>-STOA!O5</f>
        <v>0</v>
      </c>
      <c r="AC5">
        <f t="shared" si="0"/>
        <v>9.8770995620026234</v>
      </c>
      <c r="AD5">
        <f t="shared" si="1"/>
        <v>1112.5205779382954</v>
      </c>
      <c r="AE5">
        <f>'IDT-1'!C5</f>
        <v>0</v>
      </c>
      <c r="AF5" s="26"/>
      <c r="AG5">
        <f t="shared" si="2"/>
        <v>1112.5205779382954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22.8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7.12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783.79959733628675</v>
      </c>
      <c r="P6" s="77">
        <v>68.329761415055543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107.96000000000001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29.79</v>
      </c>
      <c r="AB6" s="117">
        <f>-STOA!O6</f>
        <v>0</v>
      </c>
      <c r="AC6">
        <f t="shared" si="0"/>
        <v>9.6405589580634228</v>
      </c>
      <c r="AD6">
        <f t="shared" si="1"/>
        <v>1085.8775044582344</v>
      </c>
      <c r="AE6">
        <f>'IDT-1'!C6</f>
        <v>0</v>
      </c>
      <c r="AF6" s="26"/>
      <c r="AG6">
        <f t="shared" si="2"/>
        <v>1085.8775044582344</v>
      </c>
      <c r="AI6" s="75">
        <f>PXIL!I6</f>
        <v>0</v>
      </c>
      <c r="AJ6" s="75">
        <f>PXIL!O6</f>
        <v>0</v>
      </c>
      <c r="AK6" s="75">
        <f>RTM_IEX!I6</f>
        <v>15.37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6.05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780.37300246228676</v>
      </c>
      <c r="P7" s="77">
        <v>68.329761415055543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107.87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29.79</v>
      </c>
      <c r="AB7" s="117">
        <f>-STOA!O7</f>
        <v>0</v>
      </c>
      <c r="AC7">
        <f t="shared" si="0"/>
        <v>9.5814529231722236</v>
      </c>
      <c r="AD7">
        <f t="shared" si="1"/>
        <v>1079.2200156191259</v>
      </c>
      <c r="AE7">
        <f>'IDT-1'!C7</f>
        <v>0</v>
      </c>
      <c r="AF7" s="26"/>
      <c r="AG7">
        <f t="shared" si="2"/>
        <v>1079.2200156191259</v>
      </c>
      <c r="AI7" s="75">
        <f>PXIL!I7</f>
        <v>0</v>
      </c>
      <c r="AJ7" s="75">
        <f>PXIL!O7</f>
        <v>0</v>
      </c>
      <c r="AK7" s="75">
        <f>RTM_IEX!I7</f>
        <v>13.24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9.9600000000000009</v>
      </c>
      <c r="H8">
        <f>PPCL_Spot!Q8</f>
        <v>7.12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780.37516832028678</v>
      </c>
      <c r="P8" s="77">
        <v>68.329761415055543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101.46000000000001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29.79</v>
      </c>
      <c r="AB8" s="117">
        <f>-STOA!O8</f>
        <v>0</v>
      </c>
      <c r="AC8">
        <f t="shared" si="0"/>
        <v>9.5067492579445751</v>
      </c>
      <c r="AD8">
        <f t="shared" si="1"/>
        <v>1050.7168851423532</v>
      </c>
      <c r="AE8">
        <f>'IDT-1'!C8</f>
        <v>0</v>
      </c>
      <c r="AF8" s="26"/>
      <c r="AG8">
        <f t="shared" si="2"/>
        <v>1050.7168851423532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6.0805246649558029</v>
      </c>
      <c r="F9">
        <f>GT_Spot!Q9</f>
        <v>0</v>
      </c>
      <c r="G9">
        <f>PPCL_NG!Q9</f>
        <v>9.9600000000000009</v>
      </c>
      <c r="H9">
        <f>PPCL_Spot!Q9</f>
        <v>7.12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780.82143641428672</v>
      </c>
      <c r="P9" s="77">
        <v>68.329761415055543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101.43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29.79</v>
      </c>
      <c r="AB9" s="117">
        <f>-STOA!O9</f>
        <v>0</v>
      </c>
      <c r="AC9">
        <f t="shared" si="0"/>
        <v>9.7323656052266578</v>
      </c>
      <c r="AD9">
        <f t="shared" si="1"/>
        <v>1025.9075368890713</v>
      </c>
      <c r="AE9">
        <f>'IDT-1'!C9</f>
        <v>-15</v>
      </c>
      <c r="AF9" s="26"/>
      <c r="AG9">
        <f t="shared" si="2"/>
        <v>1010.9075368890713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6.0805246649558029</v>
      </c>
      <c r="F10">
        <f>GT_Spot!Q10</f>
        <v>0</v>
      </c>
      <c r="G10">
        <f>PPCL_NG!Q10</f>
        <v>9.9600000000000009</v>
      </c>
      <c r="H10">
        <f>PPCL_Spot!Q10</f>
        <v>7.12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780.8354412122867</v>
      </c>
      <c r="P10" s="77">
        <v>68.329761415055543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101.37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29.79</v>
      </c>
      <c r="AB10" s="117">
        <f>-STOA!O10</f>
        <v>0</v>
      </c>
      <c r="AC10">
        <f t="shared" si="0"/>
        <v>9.4212263841722219</v>
      </c>
      <c r="AD10">
        <f t="shared" si="1"/>
        <v>1061.1726809081256</v>
      </c>
      <c r="AE10">
        <f>'IDT-1'!C10</f>
        <v>-30</v>
      </c>
      <c r="AF10" s="26"/>
      <c r="AG10">
        <f t="shared" si="2"/>
        <v>1031.1726809081256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6.0805246649558029</v>
      </c>
      <c r="F11">
        <f>GT_Spot!Q11</f>
        <v>0</v>
      </c>
      <c r="G11">
        <f>PPCL_NG!Q11</f>
        <v>9.9600000000000009</v>
      </c>
      <c r="H11">
        <f>PPCL_Spot!Q11</f>
        <v>10.93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777.75607591193761</v>
      </c>
      <c r="P11" s="77">
        <v>68.329761415055543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101.33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29.79</v>
      </c>
      <c r="AB11" s="117">
        <f>-STOA!O11</f>
        <v>0</v>
      </c>
      <c r="AC11">
        <f t="shared" si="0"/>
        <v>9.4273039695291523</v>
      </c>
      <c r="AD11">
        <f t="shared" si="1"/>
        <v>1061.8572380224198</v>
      </c>
      <c r="AE11">
        <f>'IDT-1'!C11</f>
        <v>-30</v>
      </c>
      <c r="AF11" s="26"/>
      <c r="AG11">
        <f t="shared" si="2"/>
        <v>1031.8572380224198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6.0805246649558029</v>
      </c>
      <c r="F12">
        <f>GT_Spot!Q12</f>
        <v>0</v>
      </c>
      <c r="G12">
        <f>PPCL_NG!Q12</f>
        <v>9.9600000000000009</v>
      </c>
      <c r="H12">
        <f>PPCL_Spot!Q12</f>
        <v>10.93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777.75492071993745</v>
      </c>
      <c r="P12" s="77">
        <v>68.329761415055543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98.68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29.79</v>
      </c>
      <c r="AB12" s="117">
        <f>-STOA!O12</f>
        <v>0</v>
      </c>
      <c r="AC12">
        <f t="shared" si="0"/>
        <v>9.4039738038395502</v>
      </c>
      <c r="AD12">
        <f t="shared" si="1"/>
        <v>1059.2294129961092</v>
      </c>
      <c r="AE12">
        <f>'IDT-1'!C12</f>
        <v>-45</v>
      </c>
      <c r="AF12" s="26"/>
      <c r="AG12">
        <f t="shared" si="2"/>
        <v>1014.2294129961092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6.0805246649558029</v>
      </c>
      <c r="F13">
        <f>GT_Spot!Q13</f>
        <v>0</v>
      </c>
      <c r="G13">
        <f>PPCL_NG!Q13</f>
        <v>9.9600000000000009</v>
      </c>
      <c r="H13">
        <f>PPCL_Spot!Q13</f>
        <v>7.23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776.17759353225392</v>
      </c>
      <c r="P13" s="77">
        <v>68.329761415055543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98.72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29.79</v>
      </c>
      <c r="AB13" s="117">
        <f>-STOA!O13</f>
        <v>0</v>
      </c>
      <c r="AC13">
        <f t="shared" si="0"/>
        <v>9.6748613245879351</v>
      </c>
      <c r="AD13">
        <f t="shared" si="1"/>
        <v>1089.7411982876772</v>
      </c>
      <c r="AE13">
        <f>'IDT-1'!C13</f>
        <v>-55</v>
      </c>
      <c r="AF13" s="26"/>
      <c r="AG13">
        <f t="shared" si="2"/>
        <v>1034.7411982876772</v>
      </c>
      <c r="AI13" s="75">
        <f>PXIL!I13</f>
        <v>0</v>
      </c>
      <c r="AJ13" s="75">
        <f>PXIL!O13</f>
        <v>0</v>
      </c>
      <c r="AK13" s="75">
        <f>RTM_IEX!I13</f>
        <v>36.020000000000003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6.0805246649558029</v>
      </c>
      <c r="F14">
        <f>GT_Spot!Q14</f>
        <v>0</v>
      </c>
      <c r="G14">
        <f>PPCL_NG!Q14</f>
        <v>9.9600000000000009</v>
      </c>
      <c r="H14">
        <f>PPCL_Spot!Q14</f>
        <v>10.55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778.02251415025398</v>
      </c>
      <c r="P14" s="77">
        <v>68.329761415055543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98.77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</v>
      </c>
      <c r="AA14" s="117">
        <f>STOA!I14</f>
        <v>29.79</v>
      </c>
      <c r="AB14" s="117">
        <f>-STOA!O14</f>
        <v>0</v>
      </c>
      <c r="AC14">
        <f t="shared" si="0"/>
        <v>9.9158872636373125</v>
      </c>
      <c r="AD14">
        <f t="shared" si="1"/>
        <v>1106.845092966628</v>
      </c>
      <c r="AE14">
        <f>'IDT-1'!C14</f>
        <v>-82.495000000000005</v>
      </c>
      <c r="AF14" s="26"/>
      <c r="AG14">
        <f t="shared" si="2"/>
        <v>1024.3500929666279</v>
      </c>
      <c r="AI14" s="75">
        <f>PXIL!I14</f>
        <v>0</v>
      </c>
      <c r="AJ14" s="75">
        <f>PXIL!O14</f>
        <v>0</v>
      </c>
      <c r="AK14" s="75">
        <f>RTM_IEX!I14</f>
        <v>53.15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7.0927086221236486</v>
      </c>
      <c r="F15">
        <f>GT_Spot!Q15</f>
        <v>0</v>
      </c>
      <c r="G15">
        <f>PPCL_NG!Q15</f>
        <v>9.9600000000000009</v>
      </c>
      <c r="H15">
        <f>PPCL_Spot!Q15</f>
        <v>11.97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785.29513867025389</v>
      </c>
      <c r="P15" s="77">
        <v>68.329761415055543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98.75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29.79</v>
      </c>
      <c r="AB15" s="117">
        <f>-STOA!O15</f>
        <v>0</v>
      </c>
      <c r="AC15">
        <f t="shared" si="0"/>
        <v>9.7109561286802943</v>
      </c>
      <c r="AD15">
        <f t="shared" si="1"/>
        <v>1043.5848325787529</v>
      </c>
      <c r="AE15">
        <f>'IDT-1'!C15</f>
        <v>-105</v>
      </c>
      <c r="AF15" s="26"/>
      <c r="AG15">
        <f t="shared" si="2"/>
        <v>938.58483257875287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7.0927086221236486</v>
      </c>
      <c r="F16">
        <f>GT_Spot!Q16</f>
        <v>0</v>
      </c>
      <c r="G16">
        <f>PPCL_NG!Q16</f>
        <v>9.9600000000000009</v>
      </c>
      <c r="H16">
        <f>PPCL_Spot!Q16</f>
        <v>11.97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784.02326643625383</v>
      </c>
      <c r="P16" s="77">
        <v>68.329761415055543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98.79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</v>
      </c>
      <c r="AA16" s="117">
        <f>STOA!I16</f>
        <v>29.79</v>
      </c>
      <c r="AB16" s="117">
        <f>-STOA!O16</f>
        <v>0</v>
      </c>
      <c r="AC16">
        <f t="shared" si="0"/>
        <v>9.6941423777991407</v>
      </c>
      <c r="AD16">
        <f t="shared" si="1"/>
        <v>1061.7797740956339</v>
      </c>
      <c r="AE16">
        <f>'IDT-1'!C16</f>
        <v>-100.273</v>
      </c>
      <c r="AF16" s="26"/>
      <c r="AG16">
        <f t="shared" si="2"/>
        <v>961.50677409563389</v>
      </c>
      <c r="AI16" s="75">
        <f>PXIL!I16</f>
        <v>0</v>
      </c>
      <c r="AJ16" s="75">
        <f>PXIL!O16</f>
        <v>0</v>
      </c>
      <c r="AK16" s="75">
        <f>RTM_IEX!I16</f>
        <v>9.41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7.0927086221236486</v>
      </c>
      <c r="F17">
        <f>GT_Spot!Q17</f>
        <v>0</v>
      </c>
      <c r="G17">
        <f>PPCL_NG!Q17</f>
        <v>9.9600000000000009</v>
      </c>
      <c r="H17">
        <f>PPCL_Spot!Q17</f>
        <v>11.97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781.75976702625394</v>
      </c>
      <c r="P17" s="77">
        <v>68.329761415055543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98.86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-50</v>
      </c>
      <c r="AA17" s="117">
        <f>STOA!I17</f>
        <v>29.79</v>
      </c>
      <c r="AB17" s="117">
        <f>-STOA!O17</f>
        <v>0</v>
      </c>
      <c r="AC17">
        <f t="shared" si="0"/>
        <v>9.9878620462679777</v>
      </c>
      <c r="AD17">
        <f t="shared" si="1"/>
        <v>1024.5525550171651</v>
      </c>
      <c r="AE17">
        <f>'IDT-1'!C17</f>
        <v>-79.168999999999997</v>
      </c>
      <c r="AF17" s="26"/>
      <c r="AG17">
        <f t="shared" si="2"/>
        <v>945.38355501716512</v>
      </c>
      <c r="AI17" s="75">
        <f>PXIL!I17</f>
        <v>0</v>
      </c>
      <c r="AJ17" s="75">
        <f>PXIL!O17</f>
        <v>0</v>
      </c>
      <c r="AK17" s="75">
        <f>RTM_IEX!I17</f>
        <v>9.67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7.0927086221236486</v>
      </c>
      <c r="F18">
        <f>GT_Spot!Q18</f>
        <v>0</v>
      </c>
      <c r="G18">
        <f>PPCL_NG!Q18</f>
        <v>9.9600000000000009</v>
      </c>
      <c r="H18">
        <f>PPCL_Spot!Q18</f>
        <v>11.97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781.73002515025394</v>
      </c>
      <c r="P18" s="77">
        <v>68.329761415055543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98.81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-70</v>
      </c>
      <c r="AA18" s="117">
        <f>STOA!I18</f>
        <v>29.79</v>
      </c>
      <c r="AB18" s="117">
        <f>-STOA!O18</f>
        <v>0</v>
      </c>
      <c r="AC18">
        <f t="shared" si="0"/>
        <v>10.164722868203086</v>
      </c>
      <c r="AD18">
        <f t="shared" si="1"/>
        <v>1004.2959523192301</v>
      </c>
      <c r="AE18">
        <f>'IDT-1'!C18</f>
        <v>-68.161000000000001</v>
      </c>
      <c r="AF18" s="26"/>
      <c r="AG18">
        <f t="shared" si="2"/>
        <v>936.13495231923002</v>
      </c>
      <c r="AI18" s="75">
        <f>PXIL!I18</f>
        <v>0</v>
      </c>
      <c r="AJ18" s="75">
        <f>PXIL!O18</f>
        <v>0</v>
      </c>
      <c r="AK18" s="75">
        <f>RTM_IEX!I18</f>
        <v>9.67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7.0927086221236486</v>
      </c>
      <c r="F19">
        <f>GT_Spot!Q19</f>
        <v>0</v>
      </c>
      <c r="G19">
        <f>PPCL_NG!Q19</f>
        <v>9.9600000000000009</v>
      </c>
      <c r="H19">
        <f>PPCL_Spot!Q19</f>
        <v>7.38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786.79396879425394</v>
      </c>
      <c r="P19" s="77">
        <v>68.329761415055543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98.93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-40</v>
      </c>
      <c r="AA19" s="117">
        <f>STOA!I19</f>
        <v>29.79</v>
      </c>
      <c r="AB19" s="117">
        <f>-STOA!O19</f>
        <v>0</v>
      </c>
      <c r="AC19">
        <f t="shared" si="0"/>
        <v>10.084853572270285</v>
      </c>
      <c r="AD19">
        <f t="shared" si="1"/>
        <v>995.29976525916277</v>
      </c>
      <c r="AE19">
        <f>'IDT-1'!C19</f>
        <v>-118.965</v>
      </c>
      <c r="AF19" s="26"/>
      <c r="AG19">
        <f t="shared" si="2"/>
        <v>876.33476525916274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7.0927086221236486</v>
      </c>
      <c r="F20">
        <f>GT_Spot!Q20</f>
        <v>0</v>
      </c>
      <c r="G20">
        <f>PPCL_NG!Q20</f>
        <v>9.9600000000000009</v>
      </c>
      <c r="H20">
        <f>PPCL_Spot!Q20</f>
        <v>11.97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786.778592396254</v>
      </c>
      <c r="P20" s="77">
        <v>68.329761415055543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98.990000000000009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-80</v>
      </c>
      <c r="AA20" s="117">
        <f>STOA!I20</f>
        <v>29.79</v>
      </c>
      <c r="AB20" s="117">
        <f>-STOA!O20</f>
        <v>0</v>
      </c>
      <c r="AC20">
        <f t="shared" si="0"/>
        <v>10.256923535189838</v>
      </c>
      <c r="AD20">
        <f t="shared" si="1"/>
        <v>994.59231889824343</v>
      </c>
      <c r="AE20">
        <f>'IDT-1'!C20</f>
        <v>-99.49</v>
      </c>
      <c r="AF20" s="26"/>
      <c r="AG20">
        <f t="shared" si="2"/>
        <v>895.10231889824342</v>
      </c>
      <c r="AI20" s="75">
        <f>PXIL!I20</f>
        <v>0</v>
      </c>
      <c r="AJ20" s="75">
        <f>PXIL!O20</f>
        <v>0</v>
      </c>
      <c r="AK20" s="75">
        <f>RTM_IEX!I20</f>
        <v>4.83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14.235354092036374</v>
      </c>
      <c r="F21">
        <f>GT_Spot!Q21</f>
        <v>0</v>
      </c>
      <c r="G21">
        <f>PPCL_NG!Q21</f>
        <v>9.9600000000000009</v>
      </c>
      <c r="H21">
        <f>PPCL_Spot!Q21</f>
        <v>18.911990735866933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785.44604970554826</v>
      </c>
      <c r="P21" s="77">
        <v>68.329761415055543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98.56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-100</v>
      </c>
      <c r="AA21" s="117">
        <f>STOA!I21</f>
        <v>29.79</v>
      </c>
      <c r="AB21" s="117">
        <f>-STOA!O21</f>
        <v>0</v>
      </c>
      <c r="AC21">
        <f t="shared" si="0"/>
        <v>10.500416508566394</v>
      </c>
      <c r="AD21">
        <f t="shared" si="1"/>
        <v>981.84091943994065</v>
      </c>
      <c r="AE21">
        <f>'IDT-1'!C21</f>
        <v>-91.87</v>
      </c>
      <c r="AF21" s="26"/>
      <c r="AG21">
        <f t="shared" si="2"/>
        <v>889.97091943994064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14.235354092036374</v>
      </c>
      <c r="F22">
        <f>GT_Spot!Q22</f>
        <v>0</v>
      </c>
      <c r="G22">
        <f>PPCL_NG!Q22</f>
        <v>9.9600000000000009</v>
      </c>
      <c r="H22">
        <f>PPCL_Spot!Q22</f>
        <v>18.911990735866933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785.40418009154837</v>
      </c>
      <c r="P22" s="77">
        <v>68.329761415055543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98.92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29.79</v>
      </c>
      <c r="AB22" s="117">
        <f>-STOA!O22</f>
        <v>0</v>
      </c>
      <c r="AC22">
        <f t="shared" si="0"/>
        <v>10.858341156851008</v>
      </c>
      <c r="AD22">
        <f t="shared" si="1"/>
        <v>941.80112517765622</v>
      </c>
      <c r="AE22">
        <f>'IDT-1'!C22</f>
        <v>-62.234000000000002</v>
      </c>
      <c r="AF22" s="26"/>
      <c r="AG22">
        <f t="shared" si="2"/>
        <v>879.56712517765618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14.512923670432627</v>
      </c>
      <c r="F23">
        <f>GT_Spot!Q23</f>
        <v>0</v>
      </c>
      <c r="G23">
        <f>PPCL_NG!Q23</f>
        <v>9.9600000000000009</v>
      </c>
      <c r="H23">
        <f>PPCL_Spot!Q23</f>
        <v>18.911990735866933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784.45842425754836</v>
      </c>
      <c r="P23" s="77">
        <v>68.329761415055543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98.72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-80</v>
      </c>
      <c r="AA23" s="117">
        <f>STOA!I23</f>
        <v>29.79</v>
      </c>
      <c r="AB23" s="117">
        <f>-STOA!O23</f>
        <v>0</v>
      </c>
      <c r="AC23">
        <f t="shared" si="0"/>
        <v>10.658309466469976</v>
      </c>
      <c r="AD23">
        <f t="shared" si="1"/>
        <v>1039.8029706124335</v>
      </c>
      <c r="AE23">
        <f>'IDT-1'!C23</f>
        <v>-132.089</v>
      </c>
      <c r="AF23" s="26"/>
      <c r="AG23">
        <f t="shared" si="2"/>
        <v>907.71397061243351</v>
      </c>
      <c r="AI23" s="75">
        <f>PXIL!I23</f>
        <v>0</v>
      </c>
      <c r="AJ23" s="75">
        <f>PXIL!O23</f>
        <v>0</v>
      </c>
      <c r="AK23" s="75">
        <f>RTM_IEX!I23</f>
        <v>38.67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14.512923670432627</v>
      </c>
      <c r="F24">
        <f>GT_Spot!Q24</f>
        <v>0</v>
      </c>
      <c r="G24">
        <f>PPCL_NG!Q24</f>
        <v>9.9600000000000009</v>
      </c>
      <c r="H24">
        <f>PPCL_Spot!Q24</f>
        <v>18.911990735866933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783.37529027954838</v>
      </c>
      <c r="P24" s="77">
        <v>68.329761415055543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98.460000000000008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29.79</v>
      </c>
      <c r="AB24" s="117">
        <f>-STOA!O24</f>
        <v>0</v>
      </c>
      <c r="AC24">
        <f t="shared" si="0"/>
        <v>10.738956437907483</v>
      </c>
      <c r="AD24">
        <f t="shared" si="1"/>
        <v>1008.7091896629959</v>
      </c>
      <c r="AE24">
        <f>'IDT-1'!C24</f>
        <v>-122.352</v>
      </c>
      <c r="AF24" s="26"/>
      <c r="AG24">
        <f t="shared" si="2"/>
        <v>886.35718966299589</v>
      </c>
      <c r="AI24" s="75">
        <f>PXIL!I24</f>
        <v>0</v>
      </c>
      <c r="AJ24" s="75">
        <f>PXIL!O24</f>
        <v>0</v>
      </c>
      <c r="AK24" s="75">
        <f>RTM_IEX!I24</f>
        <v>29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14.512923670432627</v>
      </c>
      <c r="F25">
        <f>GT_Spot!Q25</f>
        <v>0</v>
      </c>
      <c r="G25">
        <f>PPCL_NG!Q25</f>
        <v>9.9600000000000009</v>
      </c>
      <c r="H25">
        <f>PPCL_Spot!Q25</f>
        <v>16.39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771.69386473984378</v>
      </c>
      <c r="P25" s="77">
        <v>68.329761415055543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105.9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-110</v>
      </c>
      <c r="AA25" s="117">
        <f>STOA!I25</f>
        <v>29.79</v>
      </c>
      <c r="AB25" s="117">
        <f>-STOA!O25</f>
        <v>0</v>
      </c>
      <c r="AC25">
        <f t="shared" si="0"/>
        <v>10.640619649904407</v>
      </c>
      <c r="AD25">
        <f t="shared" si="1"/>
        <v>977.54411017542759</v>
      </c>
      <c r="AE25">
        <f>'IDT-1'!C25</f>
        <v>-118.542</v>
      </c>
      <c r="AF25" s="26"/>
      <c r="AG25">
        <f t="shared" si="2"/>
        <v>859.00211017542756</v>
      </c>
      <c r="AI25" s="75">
        <f>PXIL!I25</f>
        <v>0</v>
      </c>
      <c r="AJ25" s="75">
        <f>PXIL!O25</f>
        <v>0</v>
      </c>
      <c r="AK25" s="75">
        <f>RTM_IEX!I25</f>
        <v>14.5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14.512923670432627</v>
      </c>
      <c r="F26">
        <f>GT_Spot!Q26</f>
        <v>0</v>
      </c>
      <c r="G26">
        <f>PPCL_NG!Q26</f>
        <v>9.9600000000000009</v>
      </c>
      <c r="H26">
        <f>PPCL_Spot!Q26</f>
        <v>18.911990735866933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772.31901411184379</v>
      </c>
      <c r="P26" s="77">
        <v>68.329761415055543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105.75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-125</v>
      </c>
      <c r="AA26" s="117">
        <f>STOA!I26</f>
        <v>29.79</v>
      </c>
      <c r="AB26" s="117">
        <f>-STOA!O26</f>
        <v>0</v>
      </c>
      <c r="AC26">
        <f t="shared" si="0"/>
        <v>10.895047583741448</v>
      </c>
      <c r="AD26">
        <f t="shared" si="1"/>
        <v>925.8468223494574</v>
      </c>
      <c r="AE26">
        <f>'IDT-1'!C26</f>
        <v>-110.498</v>
      </c>
      <c r="AF26" s="26"/>
      <c r="AG26">
        <f t="shared" si="2"/>
        <v>815.34882234945735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14.110985277463195</v>
      </c>
      <c r="F27">
        <f>GT_Spot!Q27</f>
        <v>0</v>
      </c>
      <c r="G27">
        <f>PPCL_NG!Q27</f>
        <v>9.9600000000000009</v>
      </c>
      <c r="H27">
        <f>PPCL_Spot!Q27</f>
        <v>18.911990735866933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772.26646811584374</v>
      </c>
      <c r="P27" s="77">
        <v>68.329761415055543</v>
      </c>
      <c r="Q27" s="77">
        <v>17.188179999999999</v>
      </c>
      <c r="R27" s="80">
        <v>3.8706161616161618</v>
      </c>
      <c r="S27" s="80">
        <v>0</v>
      </c>
      <c r="T27" s="78">
        <f>SUMPRODUCT(LTA!F27:AJ27,LTA!F$101:AJ$101,LTA!F$104:AJ$104)</f>
        <v>0.53</v>
      </c>
      <c r="U27" s="78">
        <f>SUMPRODUCT(LTA!F27:AJ27,LTA!F$102:AJ$102,LTA!F$104:AJ$104)</f>
        <v>105.59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15.29</v>
      </c>
      <c r="AB27" s="117">
        <f>-STOA!O27</f>
        <v>0</v>
      </c>
      <c r="AC27">
        <f t="shared" si="0"/>
        <v>10.574599080063901</v>
      </c>
      <c r="AD27">
        <f t="shared" si="1"/>
        <v>960.06340262578146</v>
      </c>
      <c r="AE27">
        <f>'IDT-1'!C27</f>
        <v>-115.578</v>
      </c>
      <c r="AF27" s="26"/>
      <c r="AG27">
        <f t="shared" si="2"/>
        <v>844.48540262578149</v>
      </c>
      <c r="AI27" s="75">
        <f>PXIL!I27</f>
        <v>0</v>
      </c>
      <c r="AJ27" s="75">
        <f>PXIL!O27</f>
        <v>0</v>
      </c>
      <c r="AK27" s="75">
        <f>RTM_IEX!I27</f>
        <v>9.67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14.110985277463195</v>
      </c>
      <c r="F28">
        <f>GT_Spot!Q28</f>
        <v>0</v>
      </c>
      <c r="G28">
        <f>PPCL_NG!Q28</f>
        <v>9.9600000000000009</v>
      </c>
      <c r="H28">
        <f>PPCL_Spot!Q28</f>
        <v>18.911990735866933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779.05862606584378</v>
      </c>
      <c r="P28" s="77">
        <v>68.329761415055543</v>
      </c>
      <c r="Q28" s="77">
        <v>17.188179999999999</v>
      </c>
      <c r="R28" s="80">
        <v>8.1609696969696977</v>
      </c>
      <c r="S28" s="80">
        <v>0</v>
      </c>
      <c r="T28" s="78">
        <f>SUMPRODUCT(LTA!F28:AJ28,LTA!F$101:AJ$101,LTA!F$104:AJ$104)</f>
        <v>2.08</v>
      </c>
      <c r="U28" s="78">
        <f>SUMPRODUCT(LTA!F28:AJ28,LTA!F$102:AJ$102,LTA!F$104:AJ$104)</f>
        <v>105.4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-125</v>
      </c>
      <c r="AA28" s="117">
        <f>STOA!I28</f>
        <v>15.29</v>
      </c>
      <c r="AB28" s="117">
        <f>-STOA!O28</f>
        <v>0</v>
      </c>
      <c r="AC28">
        <f t="shared" si="0"/>
        <v>10.772874456356968</v>
      </c>
      <c r="AD28">
        <f t="shared" si="1"/>
        <v>962.30763873484227</v>
      </c>
      <c r="AE28">
        <f>'IDT-1'!C28</f>
        <v>-101.607</v>
      </c>
      <c r="AF28" s="26"/>
      <c r="AG28">
        <f t="shared" si="2"/>
        <v>860.7006387348423</v>
      </c>
      <c r="AI28" s="75">
        <f>PXIL!I28</f>
        <v>0</v>
      </c>
      <c r="AJ28" s="75">
        <f>PXIL!O28</f>
        <v>0</v>
      </c>
      <c r="AK28" s="75">
        <f>RTM_IEX!I28</f>
        <v>9.67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14.110985277463195</v>
      </c>
      <c r="F29">
        <f>GT_Spot!Q29</f>
        <v>0</v>
      </c>
      <c r="G29">
        <f>PPCL_NG!Q29</f>
        <v>9.9600000000000009</v>
      </c>
      <c r="H29">
        <f>PPCL_Spot!Q29</f>
        <v>18.911990735866933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784.63608608542722</v>
      </c>
      <c r="P29" s="77">
        <v>68.329761415055543</v>
      </c>
      <c r="Q29" s="77">
        <v>17.188179999999999</v>
      </c>
      <c r="R29" s="80">
        <v>13.314707070707072</v>
      </c>
      <c r="S29" s="80">
        <v>0</v>
      </c>
      <c r="T29" s="78">
        <f>SUMPRODUCT(LTA!F29:AJ29,LTA!F$101:AJ$101,LTA!F$104:AJ$104)</f>
        <v>4.38</v>
      </c>
      <c r="U29" s="78">
        <f>SUMPRODUCT(LTA!F29:AJ29,LTA!F$102:AJ$102,LTA!F$104:AJ$104)</f>
        <v>105.47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-125</v>
      </c>
      <c r="AA29" s="117">
        <f>STOA!I29</f>
        <v>15.579999999999998</v>
      </c>
      <c r="AB29" s="117">
        <f>-STOA!O29</f>
        <v>0</v>
      </c>
      <c r="AC29">
        <f t="shared" si="0"/>
        <v>10.89071699341819</v>
      </c>
      <c r="AD29">
        <f t="shared" si="1"/>
        <v>975.58099359110179</v>
      </c>
      <c r="AE29">
        <f>'IDT-1'!C29</f>
        <v>-92.715999999999994</v>
      </c>
      <c r="AF29" s="26"/>
      <c r="AG29">
        <f t="shared" si="2"/>
        <v>882.86499359110178</v>
      </c>
      <c r="AI29" s="75">
        <f>PXIL!I29</f>
        <v>0</v>
      </c>
      <c r="AJ29" s="75">
        <f>PXIL!O29</f>
        <v>0</v>
      </c>
      <c r="AK29" s="75">
        <f>RTM_IEX!I29</f>
        <v>9.67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14.110985277463195</v>
      </c>
      <c r="F30">
        <f>GT_Spot!Q30</f>
        <v>0</v>
      </c>
      <c r="G30">
        <f>PPCL_NG!Q30</f>
        <v>9.9600000000000009</v>
      </c>
      <c r="H30">
        <f>PPCL_Spot!Q30</f>
        <v>18.911990735866933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782.25977181342728</v>
      </c>
      <c r="P30" s="77">
        <v>68.329761415055543</v>
      </c>
      <c r="Q30" s="77">
        <v>17.188179999999999</v>
      </c>
      <c r="R30" s="80">
        <v>16.420232323232323</v>
      </c>
      <c r="S30" s="80">
        <v>0</v>
      </c>
      <c r="T30" s="78">
        <f>SUMPRODUCT(LTA!F30:AJ30,LTA!F$101:AJ$101,LTA!F$104:AJ$104)</f>
        <v>7.5600000000000005</v>
      </c>
      <c r="U30" s="78">
        <f>SUMPRODUCT(LTA!F30:AJ30,LTA!F$102:AJ$102,LTA!F$104:AJ$104)</f>
        <v>105.52000000000001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-150</v>
      </c>
      <c r="AA30" s="117">
        <f>STOA!I30</f>
        <v>15.94</v>
      </c>
      <c r="AB30" s="117">
        <f>-STOA!O30</f>
        <v>0</v>
      </c>
      <c r="AC30">
        <f t="shared" si="0"/>
        <v>11.065583238101699</v>
      </c>
      <c r="AD30">
        <f t="shared" si="1"/>
        <v>945.05533832694368</v>
      </c>
      <c r="AE30">
        <f>'IDT-1'!C30</f>
        <v>-76.204999999999998</v>
      </c>
      <c r="AF30" s="26"/>
      <c r="AG30">
        <f t="shared" si="2"/>
        <v>868.85033832694364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14.110985277463195</v>
      </c>
      <c r="F31">
        <f>GT_Spot!Q31</f>
        <v>0</v>
      </c>
      <c r="G31">
        <f>PPCL_NG!Q31</f>
        <v>9.9600000000000009</v>
      </c>
      <c r="H31">
        <f>PPCL_Spot!Q31</f>
        <v>16.079999999999998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779.01943031342728</v>
      </c>
      <c r="P31" s="77">
        <v>68.329761415055543</v>
      </c>
      <c r="Q31" s="77">
        <v>17.188179999999999</v>
      </c>
      <c r="R31" s="80">
        <v>19.560292929292928</v>
      </c>
      <c r="S31" s="80">
        <v>0</v>
      </c>
      <c r="T31" s="78">
        <f>SUMPRODUCT(LTA!F31:AJ31,LTA!F$101:AJ$101,LTA!F$104:AJ$104)</f>
        <v>14.29</v>
      </c>
      <c r="U31" s="78">
        <f>SUMPRODUCT(LTA!F31:AJ31,LTA!F$102:AJ$102,LTA!F$104:AJ$104)</f>
        <v>105.17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-180</v>
      </c>
      <c r="AA31" s="117">
        <f>STOA!I31</f>
        <v>16.62</v>
      </c>
      <c r="AB31" s="117">
        <f>-STOA!O31</f>
        <v>0</v>
      </c>
      <c r="AC31">
        <f t="shared" si="0"/>
        <v>11.665955073425259</v>
      </c>
      <c r="AD31">
        <f t="shared" si="1"/>
        <v>952.41269486181363</v>
      </c>
      <c r="AE31">
        <f>'IDT-1'!C31</f>
        <v>-74.088999999999999</v>
      </c>
      <c r="AF31" s="26"/>
      <c r="AG31">
        <f t="shared" si="2"/>
        <v>878.32369486181369</v>
      </c>
      <c r="AI31" s="75">
        <f>PXIL!I31</f>
        <v>0</v>
      </c>
      <c r="AJ31" s="75">
        <f>PXIL!O31</f>
        <v>0</v>
      </c>
      <c r="AK31" s="75">
        <f>RTM_IEX!I31</f>
        <v>33.83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14.116395701295124</v>
      </c>
      <c r="F32">
        <f>GT_Spot!Q32</f>
        <v>0</v>
      </c>
      <c r="G32">
        <f>PPCL_NG!Q32</f>
        <v>9.9600000000000009</v>
      </c>
      <c r="H32">
        <f>PPCL_Spot!Q32</f>
        <v>18.72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784.80937961742734</v>
      </c>
      <c r="P32" s="77">
        <v>68.329761415055543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22.3</v>
      </c>
      <c r="U32" s="78">
        <f>SUMPRODUCT(LTA!F32:AJ32,LTA!F$102:AJ$102,LTA!F$104:AJ$104)</f>
        <v>108.91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-205</v>
      </c>
      <c r="AA32" s="117">
        <f>STOA!I32</f>
        <v>17.25</v>
      </c>
      <c r="AB32" s="117">
        <f>-STOA!O32</f>
        <v>0</v>
      </c>
      <c r="AC32">
        <f t="shared" si="0"/>
        <v>12.000850182640621</v>
      </c>
      <c r="AD32">
        <f t="shared" si="1"/>
        <v>939.91210897537985</v>
      </c>
      <c r="AE32">
        <f>'IDT-1'!C32</f>
        <v>-53.344000000000001</v>
      </c>
      <c r="AF32" s="26"/>
      <c r="AG32">
        <f t="shared" si="2"/>
        <v>886.5681089753798</v>
      </c>
      <c r="AI32" s="75">
        <f>PXIL!I32</f>
        <v>0</v>
      </c>
      <c r="AJ32" s="75">
        <f>PXIL!O32</f>
        <v>0</v>
      </c>
      <c r="AK32" s="75">
        <f>RTM_IEX!I32</f>
        <v>24.17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14.512923670432627</v>
      </c>
      <c r="F33">
        <f>GT_Spot!Q33</f>
        <v>0</v>
      </c>
      <c r="G33">
        <f>PPCL_NG!Q33</f>
        <v>9.9600000000000009</v>
      </c>
      <c r="H33">
        <f>PPCL_Spot!Q33</f>
        <v>18.72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784.80937961742734</v>
      </c>
      <c r="P33" s="77">
        <v>68.329761415055543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31.83</v>
      </c>
      <c r="U33" s="78">
        <f>SUMPRODUCT(LTA!F33:AJ33,LTA!F$102:AJ$102,LTA!F$104:AJ$104)</f>
        <v>108.45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-235</v>
      </c>
      <c r="AA33" s="117">
        <f>STOA!I33</f>
        <v>17.98</v>
      </c>
      <c r="AB33" s="117">
        <f>-STOA!O33</f>
        <v>0</v>
      </c>
      <c r="AC33">
        <f t="shared" si="0"/>
        <v>12.314331454434891</v>
      </c>
      <c r="AD33">
        <f t="shared" si="1"/>
        <v>914.95515567272309</v>
      </c>
      <c r="AE33">
        <f>'IDT-1'!C33</f>
        <v>-40.643000000000001</v>
      </c>
      <c r="AF33" s="26"/>
      <c r="AG33">
        <f t="shared" si="2"/>
        <v>874.31215567272307</v>
      </c>
      <c r="AI33" s="75">
        <f>PXIL!I33</f>
        <v>0</v>
      </c>
      <c r="AJ33" s="75">
        <f>PXIL!O33</f>
        <v>0</v>
      </c>
      <c r="AK33" s="75">
        <f>RTM_IEX!I33</f>
        <v>19.329999999999998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14.512923670432627</v>
      </c>
      <c r="F34">
        <f>GT_Spot!Q34</f>
        <v>0</v>
      </c>
      <c r="G34">
        <f>PPCL_NG!Q34</f>
        <v>9.9600000000000009</v>
      </c>
      <c r="H34">
        <f>PPCL_Spot!Q34</f>
        <v>18.72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777.93273576342733</v>
      </c>
      <c r="P34" s="77">
        <v>68.329761415055543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42.33</v>
      </c>
      <c r="U34" s="78">
        <f>SUMPRODUCT(LTA!F34:AJ34,LTA!F$102:AJ$102,LTA!F$104:AJ$104)</f>
        <v>107.87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-250</v>
      </c>
      <c r="AA34" s="117">
        <f>STOA!I34</f>
        <v>18.77</v>
      </c>
      <c r="AB34" s="117">
        <f>-STOA!O34</f>
        <v>0</v>
      </c>
      <c r="AC34">
        <f t="shared" si="0"/>
        <v>12.481324901352622</v>
      </c>
      <c r="AD34">
        <f t="shared" si="1"/>
        <v>903.63151837180544</v>
      </c>
      <c r="AE34">
        <f>'IDT-1'!C34</f>
        <v>-28.364999999999998</v>
      </c>
      <c r="AF34" s="26"/>
      <c r="AG34">
        <f t="shared" si="2"/>
        <v>875.26651837180543</v>
      </c>
      <c r="AI34" s="75">
        <f>PXIL!I34</f>
        <v>0</v>
      </c>
      <c r="AJ34" s="75">
        <f>PXIL!O34</f>
        <v>0</v>
      </c>
      <c r="AK34" s="75">
        <f>RTM_IEX!I34</f>
        <v>19.34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14.110985277463195</v>
      </c>
      <c r="F35">
        <f>GT_Spot!Q35</f>
        <v>0</v>
      </c>
      <c r="G35">
        <f>PPCL_NG!Q35</f>
        <v>9.9600000000000009</v>
      </c>
      <c r="H35">
        <f>PPCL_Spot!Q35</f>
        <v>18.318008912074774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770.93241812778945</v>
      </c>
      <c r="P35" s="77">
        <v>68.329761415055543</v>
      </c>
      <c r="Q35" s="77">
        <v>17.188179999999999</v>
      </c>
      <c r="R35" s="80">
        <v>21.372070707070701</v>
      </c>
      <c r="S35" s="80">
        <v>0</v>
      </c>
      <c r="T35" s="78">
        <f>SUMPRODUCT(LTA!F35:AJ35,LTA!F$101:AJ$101,LTA!F$104:AJ$104)</f>
        <v>53.870000000000005</v>
      </c>
      <c r="U35" s="78">
        <f>SUMPRODUCT(LTA!F35:AJ35,LTA!F$102:AJ$102,LTA!F$104:AJ$104)</f>
        <v>107.32000000000001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-275</v>
      </c>
      <c r="AA35" s="117">
        <f>STOA!I35</f>
        <v>19.68</v>
      </c>
      <c r="AB35" s="117">
        <f>-STOA!O35</f>
        <v>0</v>
      </c>
      <c r="AC35">
        <f t="shared" si="0"/>
        <v>12.612801603670906</v>
      </c>
      <c r="AD35">
        <f t="shared" si="1"/>
        <v>868.21862283578275</v>
      </c>
      <c r="AE35">
        <f>'IDT-1'!C35</f>
        <v>-18.204999999999998</v>
      </c>
      <c r="AF35" s="26"/>
      <c r="AG35">
        <f t="shared" si="2"/>
        <v>850.01362283578271</v>
      </c>
      <c r="AI35" s="75">
        <f>PXIL!I35</f>
        <v>0</v>
      </c>
      <c r="AJ35" s="75">
        <f>PXIL!O35</f>
        <v>0</v>
      </c>
      <c r="AK35" s="75">
        <f>RTM_IEX!I35</f>
        <v>4.83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14.110985277463195</v>
      </c>
      <c r="F36">
        <f>GT_Spot!Q36</f>
        <v>0</v>
      </c>
      <c r="G36">
        <f>PPCL_NG!Q36</f>
        <v>9.9600000000000009</v>
      </c>
      <c r="H36">
        <f>PPCL_Spot!Q36</f>
        <v>18.318008912074774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764.60784955907536</v>
      </c>
      <c r="P36" s="77">
        <v>68.329761415055543</v>
      </c>
      <c r="Q36" s="77">
        <v>17.188179999999999</v>
      </c>
      <c r="R36" s="80">
        <v>21.372070707070701</v>
      </c>
      <c r="S36" s="80">
        <v>0</v>
      </c>
      <c r="T36" s="78">
        <f>SUMPRODUCT(LTA!F36:AJ36,LTA!F$101:AJ$101,LTA!F$104:AJ$104)</f>
        <v>65.36</v>
      </c>
      <c r="U36" s="78">
        <f>SUMPRODUCT(LTA!F36:AJ36,LTA!F$102:AJ$102,LTA!F$104:AJ$104)</f>
        <v>106.81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-288.18</v>
      </c>
      <c r="AA36" s="117">
        <f>STOA!I36</f>
        <v>20.69</v>
      </c>
      <c r="AB36" s="117">
        <f>-STOA!O36</f>
        <v>0</v>
      </c>
      <c r="AC36">
        <f t="shared" si="0"/>
        <v>13.034959121008754</v>
      </c>
      <c r="AD36">
        <f t="shared" si="1"/>
        <v>889.29189674973065</v>
      </c>
      <c r="AE36">
        <f>'IDT-1'!C36</f>
        <v>-0.42299999999999999</v>
      </c>
      <c r="AF36" s="26"/>
      <c r="AG36">
        <f t="shared" si="2"/>
        <v>888.86889674973065</v>
      </c>
      <c r="AI36" s="75">
        <f>PXIL!I36</f>
        <v>0</v>
      </c>
      <c r="AJ36" s="75">
        <f>PXIL!O36</f>
        <v>0</v>
      </c>
      <c r="AK36" s="75">
        <f>RTM_IEX!I36</f>
        <v>33.840000000000003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14.110985277463195</v>
      </c>
      <c r="F37">
        <f>GT_Spot!Q37</f>
        <v>0</v>
      </c>
      <c r="G37">
        <f>PPCL_NG!Q37</f>
        <v>9.9600000000000009</v>
      </c>
      <c r="H37">
        <f>PPCL_Spot!Q37</f>
        <v>18.318008912074774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766.93489969927657</v>
      </c>
      <c r="P37" s="77">
        <v>68.329761415055543</v>
      </c>
      <c r="Q37" s="77">
        <v>17.188179999999999</v>
      </c>
      <c r="R37" s="80">
        <v>21.372070707070701</v>
      </c>
      <c r="S37" s="80">
        <v>0</v>
      </c>
      <c r="T37" s="78">
        <f>SUMPRODUCT(LTA!F37:AJ37,LTA!F$101:AJ$101,LTA!F$104:AJ$104)</f>
        <v>75.97999999999999</v>
      </c>
      <c r="U37" s="78">
        <f>SUMPRODUCT(LTA!F37:AJ37,LTA!F$102:AJ$102,LTA!F$104:AJ$104)</f>
        <v>106.23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-315</v>
      </c>
      <c r="AA37" s="117">
        <f>STOA!I37</f>
        <v>21.75</v>
      </c>
      <c r="AB37" s="117">
        <f>-STOA!O37</f>
        <v>0</v>
      </c>
      <c r="AC37">
        <f t="shared" si="0"/>
        <v>13.280612542387807</v>
      </c>
      <c r="AD37">
        <f t="shared" si="1"/>
        <v>863.08329346855305</v>
      </c>
      <c r="AE37">
        <f>'IDT-1'!C37</f>
        <v>0</v>
      </c>
      <c r="AF37" s="26"/>
      <c r="AG37">
        <f t="shared" si="2"/>
        <v>863.08329346855305</v>
      </c>
      <c r="AI37" s="75">
        <f>PXIL!I37</f>
        <v>0</v>
      </c>
      <c r="AJ37" s="75">
        <f>PXIL!O37</f>
        <v>0</v>
      </c>
      <c r="AK37" s="75">
        <f>RTM_IEX!I37</f>
        <v>21.27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14.110985277463195</v>
      </c>
      <c r="F38">
        <f>GT_Spot!Q38</f>
        <v>0</v>
      </c>
      <c r="G38">
        <f>PPCL_NG!Q38</f>
        <v>9.9600000000000009</v>
      </c>
      <c r="H38">
        <f>PPCL_Spot!Q38</f>
        <v>18.318008912074774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772.63183775927666</v>
      </c>
      <c r="P38" s="77">
        <v>68.329761415055543</v>
      </c>
      <c r="Q38" s="77">
        <v>17.188179999999999</v>
      </c>
      <c r="R38" s="80">
        <v>21.372070707070701</v>
      </c>
      <c r="S38" s="80">
        <v>0</v>
      </c>
      <c r="T38" s="78">
        <f>SUMPRODUCT(LTA!F38:AJ38,LTA!F$101:AJ$101,LTA!F$104:AJ$104)</f>
        <v>85.58</v>
      </c>
      <c r="U38" s="78">
        <f>SUMPRODUCT(LTA!F38:AJ38,LTA!F$102:AJ$102,LTA!F$104:AJ$104)</f>
        <v>105.55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-320</v>
      </c>
      <c r="AA38" s="117">
        <f>STOA!I38</f>
        <v>22.830000000000002</v>
      </c>
      <c r="AB38" s="117">
        <f>-STOA!O38</f>
        <v>0</v>
      </c>
      <c r="AC38">
        <f t="shared" si="0"/>
        <v>13.395024234926781</v>
      </c>
      <c r="AD38">
        <f t="shared" si="1"/>
        <v>865.92581983601394</v>
      </c>
      <c r="AE38">
        <f>'IDT-1'!C38</f>
        <v>0</v>
      </c>
      <c r="AF38" s="26"/>
      <c r="AG38">
        <f t="shared" si="2"/>
        <v>865.92581983601394</v>
      </c>
      <c r="AI38" s="75">
        <f>PXIL!I38</f>
        <v>0</v>
      </c>
      <c r="AJ38" s="75">
        <f>PXIL!O38</f>
        <v>0</v>
      </c>
      <c r="AK38" s="75">
        <f>RTM_IEX!I38</f>
        <v>13.53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13.9920724801812</v>
      </c>
      <c r="F39">
        <f>GT_Spot!Q39</f>
        <v>0</v>
      </c>
      <c r="G39">
        <f>PPCL_NG!Q39</f>
        <v>9.9600000000000009</v>
      </c>
      <c r="H39">
        <f>PPCL_Spot!Q39</f>
        <v>18.318008912074774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774.93513678012948</v>
      </c>
      <c r="P39" s="77">
        <v>68.329761415055543</v>
      </c>
      <c r="Q39" s="77">
        <v>17.188179999999999</v>
      </c>
      <c r="R39" s="80">
        <v>21.372070707070701</v>
      </c>
      <c r="S39" s="80">
        <v>0</v>
      </c>
      <c r="T39" s="78">
        <f>SUMPRODUCT(LTA!F39:AJ39,LTA!F$101:AJ$101,LTA!F$104:AJ$104)</f>
        <v>96.09</v>
      </c>
      <c r="U39" s="78">
        <f>SUMPRODUCT(LTA!F39:AJ39,LTA!F$102:AJ$102,LTA!F$104:AJ$104)</f>
        <v>104.88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-248</v>
      </c>
      <c r="AA39" s="117">
        <f>STOA!I39</f>
        <v>23.82</v>
      </c>
      <c r="AB39" s="117">
        <f>-STOA!O39</f>
        <v>0</v>
      </c>
      <c r="AC39">
        <f t="shared" si="0"/>
        <v>13.106386752983953</v>
      </c>
      <c r="AD39">
        <f t="shared" si="1"/>
        <v>897.69884354152748</v>
      </c>
      <c r="AE39">
        <f>'IDT-1'!C39</f>
        <v>0</v>
      </c>
      <c r="AF39" s="26"/>
      <c r="AG39">
        <f t="shared" si="2"/>
        <v>897.69884354152748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13.9920724801812</v>
      </c>
      <c r="F40">
        <f>GT_Spot!Q40</f>
        <v>0</v>
      </c>
      <c r="G40">
        <f>PPCL_NG!Q40</f>
        <v>9.9600000000000009</v>
      </c>
      <c r="H40">
        <f>PPCL_Spot!Q40</f>
        <v>18.318008912074774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774.93521556604514</v>
      </c>
      <c r="P40" s="77">
        <v>68.329761415055543</v>
      </c>
      <c r="Q40" s="77">
        <v>17.188179999999999</v>
      </c>
      <c r="R40" s="80">
        <v>21.372070707070701</v>
      </c>
      <c r="S40" s="80">
        <v>0</v>
      </c>
      <c r="T40" s="78">
        <f>SUMPRODUCT(LTA!F40:AJ40,LTA!F$101:AJ$101,LTA!F$104:AJ$104)</f>
        <v>104.38</v>
      </c>
      <c r="U40" s="78">
        <f>SUMPRODUCT(LTA!F40:AJ40,LTA!F$102:AJ$102,LTA!F$104:AJ$104)</f>
        <v>105.67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-290</v>
      </c>
      <c r="AA40" s="117">
        <f>STOA!I40</f>
        <v>24.68</v>
      </c>
      <c r="AB40" s="117">
        <f>-STOA!O40</f>
        <v>0</v>
      </c>
      <c r="AC40">
        <f t="shared" si="0"/>
        <v>13.381719701344407</v>
      </c>
      <c r="AD40">
        <f t="shared" si="1"/>
        <v>924.69358937908316</v>
      </c>
      <c r="AE40">
        <f>'IDT-1'!C40</f>
        <v>-1.27</v>
      </c>
      <c r="AF40" s="26"/>
      <c r="AG40">
        <f t="shared" si="2"/>
        <v>923.42358937908318</v>
      </c>
      <c r="AI40" s="75">
        <f>PXIL!I40</f>
        <v>0</v>
      </c>
      <c r="AJ40" s="75">
        <f>PXIL!O40</f>
        <v>0</v>
      </c>
      <c r="AK40" s="75">
        <f>RTM_IEX!I40</f>
        <v>19.329999999999998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13.9920724801812</v>
      </c>
      <c r="F41">
        <f>GT_Spot!Q41</f>
        <v>0</v>
      </c>
      <c r="G41">
        <f>PPCL_NG!Q41</f>
        <v>9.9600000000000009</v>
      </c>
      <c r="H41">
        <f>PPCL_Spot!Q41</f>
        <v>18.318008912074774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775.56527577404506</v>
      </c>
      <c r="P41" s="77">
        <v>68.329761415055543</v>
      </c>
      <c r="Q41" s="77">
        <v>17.188179999999999</v>
      </c>
      <c r="R41" s="80">
        <v>21.372070707070701</v>
      </c>
      <c r="S41" s="80">
        <v>0</v>
      </c>
      <c r="T41" s="78">
        <f>SUMPRODUCT(LTA!F41:AJ41,LTA!F$101:AJ$101,LTA!F$104:AJ$104)</f>
        <v>113.44</v>
      </c>
      <c r="U41" s="78">
        <f>SUMPRODUCT(LTA!F41:AJ41,LTA!F$102:AJ$102,LTA!F$104:AJ$104)</f>
        <v>105.65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-270</v>
      </c>
      <c r="AA41" s="117">
        <f>STOA!I41</f>
        <v>25.47</v>
      </c>
      <c r="AB41" s="117">
        <f>-STOA!O41</f>
        <v>0</v>
      </c>
      <c r="AC41">
        <f t="shared" si="0"/>
        <v>13.126101680730898</v>
      </c>
      <c r="AD41">
        <f t="shared" si="1"/>
        <v>936.07926760769647</v>
      </c>
      <c r="AE41">
        <f>'IDT-1'!C41</f>
        <v>-5.9269999999999996</v>
      </c>
      <c r="AF41" s="26"/>
      <c r="AG41">
        <f t="shared" si="2"/>
        <v>930.15226760769644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13.9920724801812</v>
      </c>
      <c r="F42">
        <f>GT_Spot!Q42</f>
        <v>0</v>
      </c>
      <c r="G42">
        <f>PPCL_NG!Q42</f>
        <v>9.9600000000000009</v>
      </c>
      <c r="H42">
        <f>PPCL_Spot!Q42</f>
        <v>18.318008912074774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773.10047806204511</v>
      </c>
      <c r="P42" s="77">
        <v>68.329761415055543</v>
      </c>
      <c r="Q42" s="77">
        <v>17.188179999999999</v>
      </c>
      <c r="R42" s="80">
        <v>21.372070707070701</v>
      </c>
      <c r="S42" s="80">
        <v>0</v>
      </c>
      <c r="T42" s="78">
        <f>SUMPRODUCT(LTA!F42:AJ42,LTA!F$101:AJ$101,LTA!F$104:AJ$104)</f>
        <v>122.67</v>
      </c>
      <c r="U42" s="78">
        <f>SUMPRODUCT(LTA!F42:AJ42,LTA!F$102:AJ$102,LTA!F$104:AJ$104)</f>
        <v>105.56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-240</v>
      </c>
      <c r="AA42" s="117">
        <f>STOA!I42</f>
        <v>26.16</v>
      </c>
      <c r="AB42" s="117">
        <f>-STOA!O42</f>
        <v>0</v>
      </c>
      <c r="AC42">
        <f t="shared" si="0"/>
        <v>13.057743548032368</v>
      </c>
      <c r="AD42">
        <f t="shared" si="1"/>
        <v>958.51282802839501</v>
      </c>
      <c r="AE42">
        <f>'IDT-1'!C42</f>
        <v>-15.241</v>
      </c>
      <c r="AF42" s="26"/>
      <c r="AG42">
        <f t="shared" si="2"/>
        <v>943.27182802839502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13.598106612292455</v>
      </c>
      <c r="F43">
        <f>GT_Spot!Q43</f>
        <v>0</v>
      </c>
      <c r="G43">
        <f>PPCL_NG!Q43</f>
        <v>9.9600000000000009</v>
      </c>
      <c r="H43">
        <f>PPCL_Spot!Q43</f>
        <v>18.318008912074774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766.32831253604513</v>
      </c>
      <c r="P43" s="77">
        <v>68.329761415055543</v>
      </c>
      <c r="Q43" s="77">
        <v>17.188179999999999</v>
      </c>
      <c r="R43" s="80">
        <v>21.372070707070701</v>
      </c>
      <c r="S43" s="80">
        <v>0</v>
      </c>
      <c r="T43" s="78">
        <f>SUMPRODUCT(LTA!F43:AJ43,LTA!F$101:AJ$101,LTA!F$104:AJ$104)</f>
        <v>129.30000000000001</v>
      </c>
      <c r="U43" s="78">
        <f>SUMPRODUCT(LTA!F43:AJ43,LTA!F$102:AJ$102,LTA!F$104:AJ$104)</f>
        <v>105.46000000000001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-230</v>
      </c>
      <c r="AA43" s="117">
        <f>STOA!I43</f>
        <v>26.82</v>
      </c>
      <c r="AB43" s="117">
        <f>-STOA!O43</f>
        <v>0</v>
      </c>
      <c r="AC43">
        <f t="shared" si="0"/>
        <v>13.091200403711264</v>
      </c>
      <c r="AD43">
        <f t="shared" si="1"/>
        <v>1012.5032397788274</v>
      </c>
      <c r="AE43">
        <f>'IDT-1'!C43</f>
        <v>-8.0440000000000005</v>
      </c>
      <c r="AF43" s="26"/>
      <c r="AG43">
        <f t="shared" si="2"/>
        <v>1004.4592397788274</v>
      </c>
      <c r="AI43" s="75">
        <f>PXIL!I43</f>
        <v>0</v>
      </c>
      <c r="AJ43" s="75">
        <f>PXIL!O43</f>
        <v>0</v>
      </c>
      <c r="AK43" s="75">
        <f>RTM_IEX!I43</f>
        <v>29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13.598106612292455</v>
      </c>
      <c r="F44">
        <f>GT_Spot!Q44</f>
        <v>0</v>
      </c>
      <c r="G44">
        <f>PPCL_NG!Q44</f>
        <v>9.9600000000000009</v>
      </c>
      <c r="H44">
        <f>PPCL_Spot!Q44</f>
        <v>18.318008912074774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766.32831253604513</v>
      </c>
      <c r="P44" s="77">
        <v>68.329761415055543</v>
      </c>
      <c r="Q44" s="77">
        <v>17.188179999999999</v>
      </c>
      <c r="R44" s="80">
        <v>21.372070707070701</v>
      </c>
      <c r="S44" s="80">
        <v>0</v>
      </c>
      <c r="T44" s="78">
        <f>SUMPRODUCT(LTA!F44:AJ44,LTA!F$101:AJ$101,LTA!F$104:AJ$104)</f>
        <v>135.80000000000001</v>
      </c>
      <c r="U44" s="78">
        <f>SUMPRODUCT(LTA!F44:AJ44,LTA!F$102:AJ$102,LTA!F$104:AJ$104)</f>
        <v>105.36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-220</v>
      </c>
      <c r="AA44" s="117">
        <f>STOA!I44</f>
        <v>27.46</v>
      </c>
      <c r="AB44" s="117">
        <f>-STOA!O44</f>
        <v>0</v>
      </c>
      <c r="AC44">
        <f t="shared" si="0"/>
        <v>13.19197112848931</v>
      </c>
      <c r="AD44">
        <f t="shared" si="1"/>
        <v>1043.9424690540493</v>
      </c>
      <c r="AE44">
        <f>'IDT-1'!C44</f>
        <v>-19.898</v>
      </c>
      <c r="AF44" s="26"/>
      <c r="AG44">
        <f t="shared" si="2"/>
        <v>1024.0444690540494</v>
      </c>
      <c r="AI44" s="75">
        <f>PXIL!I44</f>
        <v>0</v>
      </c>
      <c r="AJ44" s="75">
        <f>PXIL!O44</f>
        <v>0</v>
      </c>
      <c r="AK44" s="75">
        <f>RTM_IEX!I44</f>
        <v>43.5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13.598106612292455</v>
      </c>
      <c r="F45">
        <f>GT_Spot!Q45</f>
        <v>0</v>
      </c>
      <c r="G45">
        <f>PPCL_NG!Q45</f>
        <v>9.9600000000000009</v>
      </c>
      <c r="H45">
        <f>PPCL_Spot!Q45</f>
        <v>20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766.11004913708018</v>
      </c>
      <c r="P45" s="77">
        <v>68.329761415055543</v>
      </c>
      <c r="Q45" s="77">
        <v>17.188179999999999</v>
      </c>
      <c r="R45" s="80">
        <v>21.372070707070701</v>
      </c>
      <c r="S45" s="80">
        <v>0</v>
      </c>
      <c r="T45" s="78">
        <f>SUMPRODUCT(LTA!F45:AJ45,LTA!F$101:AJ$101,LTA!F$104:AJ$104)</f>
        <v>141.92000000000002</v>
      </c>
      <c r="U45" s="78">
        <f>SUMPRODUCT(LTA!F45:AJ45,LTA!F$102:AJ$102,LTA!F$104:AJ$104)</f>
        <v>105.27000000000001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-185</v>
      </c>
      <c r="AA45" s="117">
        <f>STOA!I45</f>
        <v>28.060000000000002</v>
      </c>
      <c r="AB45" s="117">
        <f>-STOA!O45</f>
        <v>0</v>
      </c>
      <c r="AC45">
        <f t="shared" si="0"/>
        <v>12.909957468875326</v>
      </c>
      <c r="AD45">
        <f t="shared" si="1"/>
        <v>1082.4882104026237</v>
      </c>
      <c r="AE45">
        <f>'IDT-1'!C45</f>
        <v>-27.942</v>
      </c>
      <c r="AF45" s="26"/>
      <c r="AG45">
        <f t="shared" si="2"/>
        <v>1054.5462104026237</v>
      </c>
      <c r="AI45" s="75">
        <f>PXIL!I45</f>
        <v>0</v>
      </c>
      <c r="AJ45" s="75">
        <f>PXIL!O45</f>
        <v>0</v>
      </c>
      <c r="AK45" s="75">
        <f>RTM_IEX!I45</f>
        <v>38.67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13.598106612292455</v>
      </c>
      <c r="F46">
        <f>GT_Spot!Q46</f>
        <v>0</v>
      </c>
      <c r="G46">
        <f>PPCL_NG!Q46</f>
        <v>9.9600000000000009</v>
      </c>
      <c r="H46">
        <f>PPCL_Spot!Q46</f>
        <v>20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766.11134860108018</v>
      </c>
      <c r="P46" s="77">
        <v>68.329761415055543</v>
      </c>
      <c r="Q46" s="77">
        <v>17.188179999999999</v>
      </c>
      <c r="R46" s="80">
        <v>21.372070707070701</v>
      </c>
      <c r="S46" s="80">
        <v>0</v>
      </c>
      <c r="T46" s="78">
        <f>SUMPRODUCT(LTA!F46:AJ46,LTA!F$101:AJ$101,LTA!F$104:AJ$104)</f>
        <v>145.72</v>
      </c>
      <c r="U46" s="78">
        <f>SUMPRODUCT(LTA!F46:AJ46,LTA!F$102:AJ$102,LTA!F$104:AJ$104)</f>
        <v>101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-170</v>
      </c>
      <c r="AA46" s="117">
        <f>STOA!I46</f>
        <v>28.59</v>
      </c>
      <c r="AB46" s="117">
        <f>-STOA!O46</f>
        <v>0</v>
      </c>
      <c r="AC46">
        <f t="shared" si="0"/>
        <v>12.777324991325594</v>
      </c>
      <c r="AD46">
        <f t="shared" si="1"/>
        <v>1097.6821423441734</v>
      </c>
      <c r="AE46">
        <f>'IDT-1'!C46</f>
        <v>-33.445999999999998</v>
      </c>
      <c r="AF46" s="26"/>
      <c r="AG46">
        <f t="shared" si="2"/>
        <v>1064.2361423441735</v>
      </c>
      <c r="AI46" s="75">
        <f>PXIL!I46</f>
        <v>0</v>
      </c>
      <c r="AJ46" s="75">
        <f>PXIL!O46</f>
        <v>0</v>
      </c>
      <c r="AK46" s="75">
        <f>RTM_IEX!I46</f>
        <v>38.67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13.206205035971223</v>
      </c>
      <c r="F47">
        <f>GT_Spot!Q47</f>
        <v>0</v>
      </c>
      <c r="G47">
        <f>PPCL_NG!Q47</f>
        <v>9.9600000000000009</v>
      </c>
      <c r="H47">
        <f>PPCL_Spot!Q47</f>
        <v>20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770.65030361088373</v>
      </c>
      <c r="P47" s="77">
        <v>68.329761415055543</v>
      </c>
      <c r="Q47" s="77">
        <v>17.188179999999999</v>
      </c>
      <c r="R47" s="80">
        <v>21.372070707070701</v>
      </c>
      <c r="S47" s="80">
        <v>0</v>
      </c>
      <c r="T47" s="78">
        <f>SUMPRODUCT(LTA!F47:AJ47,LTA!F$101:AJ$101,LTA!F$104:AJ$104)</f>
        <v>149.84</v>
      </c>
      <c r="U47" s="78">
        <f>SUMPRODUCT(LTA!F47:AJ47,LTA!F$102:AJ$102,LTA!F$104:AJ$104)</f>
        <v>101.07000000000001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-150</v>
      </c>
      <c r="AA47" s="117">
        <f>STOA!I47</f>
        <v>29.14</v>
      </c>
      <c r="AB47" s="117">
        <f>-STOA!O47</f>
        <v>0</v>
      </c>
      <c r="AC47">
        <f t="shared" si="0"/>
        <v>12.470844423929263</v>
      </c>
      <c r="AD47">
        <f t="shared" si="1"/>
        <v>1073.2056763450519</v>
      </c>
      <c r="AE47">
        <f>'IDT-1'!C47</f>
        <v>-42.335999999999999</v>
      </c>
      <c r="AF47" s="26"/>
      <c r="AG47">
        <f t="shared" si="2"/>
        <v>1030.8696763450519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13.206205035971223</v>
      </c>
      <c r="F48">
        <f>GT_Spot!Q48</f>
        <v>0</v>
      </c>
      <c r="G48">
        <f>PPCL_NG!Q48</f>
        <v>9.9600000000000009</v>
      </c>
      <c r="H48">
        <f>PPCL_Spot!Q48</f>
        <v>20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770.64654974488383</v>
      </c>
      <c r="P48" s="77">
        <v>68.329761415055543</v>
      </c>
      <c r="Q48" s="77">
        <v>17.188179999999999</v>
      </c>
      <c r="R48" s="80">
        <v>21.372070707070701</v>
      </c>
      <c r="S48" s="80">
        <v>0</v>
      </c>
      <c r="T48" s="78">
        <f>SUMPRODUCT(LTA!F48:AJ48,LTA!F$101:AJ$101,LTA!F$104:AJ$104)</f>
        <v>151.51</v>
      </c>
      <c r="U48" s="78">
        <f>SUMPRODUCT(LTA!F48:AJ48,LTA!F$102:AJ$102,LTA!F$104:AJ$104)</f>
        <v>101.23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-130</v>
      </c>
      <c r="AA48" s="117">
        <f>STOA!I48</f>
        <v>29.700000000000003</v>
      </c>
      <c r="AB48" s="117">
        <f>-STOA!O48</f>
        <v>0</v>
      </c>
      <c r="AC48">
        <f t="shared" si="0"/>
        <v>12.478812926631628</v>
      </c>
      <c r="AD48">
        <f t="shared" si="1"/>
        <v>1144.4139539763496</v>
      </c>
      <c r="AE48">
        <f>'IDT-1'!C48</f>
        <v>-52.073999999999998</v>
      </c>
      <c r="AF48" s="26"/>
      <c r="AG48">
        <f t="shared" si="2"/>
        <v>1092.3399539763495</v>
      </c>
      <c r="AI48" s="75">
        <f>PXIL!I48</f>
        <v>0</v>
      </c>
      <c r="AJ48" s="75">
        <f>PXIL!O48</f>
        <v>0</v>
      </c>
      <c r="AK48" s="75">
        <f>RTM_IEX!I48</f>
        <v>33.83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13.206205035971223</v>
      </c>
      <c r="F49">
        <f>GT_Spot!Q49</f>
        <v>0</v>
      </c>
      <c r="G49">
        <f>PPCL_NG!Q49</f>
        <v>9.9600000000000009</v>
      </c>
      <c r="H49">
        <f>PPCL_Spot!Q49</f>
        <v>20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771.19771646030654</v>
      </c>
      <c r="P49" s="77">
        <v>68.329761415055543</v>
      </c>
      <c r="Q49" s="77">
        <v>17.188179999999999</v>
      </c>
      <c r="R49" s="80">
        <v>21.372070707070701</v>
      </c>
      <c r="S49" s="80">
        <v>0</v>
      </c>
      <c r="T49" s="78">
        <f>SUMPRODUCT(LTA!F49:AJ49,LTA!F$101:AJ$101,LTA!F$104:AJ$104)</f>
        <v>152.82</v>
      </c>
      <c r="U49" s="78">
        <f>SUMPRODUCT(LTA!F49:AJ49,LTA!F$102:AJ$102,LTA!F$104:AJ$104)</f>
        <v>101.4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-115</v>
      </c>
      <c r="AA49" s="117">
        <f>STOA!I49</f>
        <v>30.22</v>
      </c>
      <c r="AB49" s="117">
        <f>-STOA!O49</f>
        <v>0</v>
      </c>
      <c r="AC49">
        <f t="shared" si="0"/>
        <v>12.410771280894419</v>
      </c>
      <c r="AD49">
        <f t="shared" si="1"/>
        <v>1166.8831623375099</v>
      </c>
      <c r="AE49">
        <f>'IDT-1'!C49</f>
        <v>-57.154000000000003</v>
      </c>
      <c r="AF49" s="26"/>
      <c r="AG49">
        <f t="shared" si="2"/>
        <v>1109.7291623375099</v>
      </c>
      <c r="AI49" s="75">
        <f>PXIL!I49</f>
        <v>0</v>
      </c>
      <c r="AJ49" s="75">
        <f>PXIL!O49</f>
        <v>0</v>
      </c>
      <c r="AK49" s="75">
        <f>RTM_IEX!I49</f>
        <v>38.68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13.206205035971223</v>
      </c>
      <c r="F50">
        <f>GT_Spot!Q50</f>
        <v>0</v>
      </c>
      <c r="G50">
        <f>PPCL_NG!Q50</f>
        <v>9.9600000000000009</v>
      </c>
      <c r="H50">
        <f>PPCL_Spot!Q50</f>
        <v>20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771.20536846430639</v>
      </c>
      <c r="P50" s="77">
        <v>68.329761415055543</v>
      </c>
      <c r="Q50" s="77">
        <v>17.188179999999999</v>
      </c>
      <c r="R50" s="80">
        <v>21.372070707070701</v>
      </c>
      <c r="S50" s="80">
        <v>0</v>
      </c>
      <c r="T50" s="78">
        <f>SUMPRODUCT(LTA!F50:AJ50,LTA!F$101:AJ$101,LTA!F$104:AJ$104)</f>
        <v>152.61000000000001</v>
      </c>
      <c r="U50" s="78">
        <f>SUMPRODUCT(LTA!F50:AJ50,LTA!F$102:AJ$102,LTA!F$104:AJ$104)</f>
        <v>101.6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-90</v>
      </c>
      <c r="AA50" s="117">
        <f>STOA!I50</f>
        <v>30.69</v>
      </c>
      <c r="AB50" s="117">
        <f>-STOA!O50</f>
        <v>0</v>
      </c>
      <c r="AC50">
        <f t="shared" si="0"/>
        <v>12.107749430474735</v>
      </c>
      <c r="AD50">
        <f t="shared" si="1"/>
        <v>1182.9738361919292</v>
      </c>
      <c r="AE50">
        <f>'IDT-1'!C50</f>
        <v>-65.620999999999995</v>
      </c>
      <c r="AF50" s="26"/>
      <c r="AG50">
        <f t="shared" si="2"/>
        <v>1117.3528361919291</v>
      </c>
      <c r="AI50" s="75">
        <f>PXIL!I50</f>
        <v>0</v>
      </c>
      <c r="AJ50" s="75">
        <f>PXIL!O50</f>
        <v>0</v>
      </c>
      <c r="AK50" s="75">
        <f>RTM_IEX!I50</f>
        <v>29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12.812233549582944</v>
      </c>
      <c r="F51">
        <f>GT_Spot!Q51</f>
        <v>0</v>
      </c>
      <c r="G51">
        <f>PPCL_NG!Q51</f>
        <v>9.9600000000000009</v>
      </c>
      <c r="H51">
        <f>PPCL_Spot!Q51</f>
        <v>20</v>
      </c>
      <c r="I51">
        <f>Bawana_NG!Q51</f>
        <v>48.359999999999992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775.96649191259655</v>
      </c>
      <c r="P51" s="77">
        <v>68.329761415055543</v>
      </c>
      <c r="Q51" s="77">
        <v>17.188179999999999</v>
      </c>
      <c r="R51" s="80">
        <v>21.372070707070701</v>
      </c>
      <c r="S51" s="80">
        <v>0</v>
      </c>
      <c r="T51" s="78">
        <f>SUMPRODUCT(LTA!F51:AJ51,LTA!F$101:AJ$101,LTA!F$104:AJ$104)</f>
        <v>153.11000000000001</v>
      </c>
      <c r="U51" s="78">
        <f>SUMPRODUCT(LTA!F51:AJ51,LTA!F$102:AJ$102,LTA!F$104:AJ$104)</f>
        <v>102.15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-65</v>
      </c>
      <c r="AA51" s="117">
        <f>STOA!I51</f>
        <v>30.94</v>
      </c>
      <c r="AB51" s="117">
        <f>-STOA!O51</f>
        <v>0</v>
      </c>
      <c r="AC51">
        <f t="shared" si="0"/>
        <v>11.819859179684586</v>
      </c>
      <c r="AD51">
        <f t="shared" si="1"/>
        <v>1200.7688784046213</v>
      </c>
      <c r="AE51">
        <f>'IDT-1'!C51</f>
        <v>-70.701999999999998</v>
      </c>
      <c r="AF51" s="26"/>
      <c r="AG51">
        <f t="shared" si="2"/>
        <v>1130.0668784046213</v>
      </c>
      <c r="AI51" s="75">
        <f>PXIL!I51</f>
        <v>0</v>
      </c>
      <c r="AJ51" s="75">
        <f>PXIL!O51</f>
        <v>0</v>
      </c>
      <c r="AK51" s="75">
        <f>RTM_IEX!I51</f>
        <v>17.399999999999999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12.812233549582944</v>
      </c>
      <c r="F52">
        <f>GT_Spot!Q52</f>
        <v>0</v>
      </c>
      <c r="G52">
        <f>PPCL_NG!Q52</f>
        <v>9.9600000000000009</v>
      </c>
      <c r="H52">
        <f>PPCL_Spot!Q52</f>
        <v>20</v>
      </c>
      <c r="I52">
        <f>Bawana_NG!Q52</f>
        <v>48.359999999999992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774.32953912859648</v>
      </c>
      <c r="P52" s="77">
        <v>68.329761415055543</v>
      </c>
      <c r="Q52" s="77">
        <v>17.188179999999999</v>
      </c>
      <c r="R52" s="80">
        <v>21.372070707070701</v>
      </c>
      <c r="S52" s="80">
        <v>0</v>
      </c>
      <c r="T52" s="78">
        <f>SUMPRODUCT(LTA!F52:AJ52,LTA!F$101:AJ$101,LTA!F$104:AJ$104)</f>
        <v>152.47999999999999</v>
      </c>
      <c r="U52" s="78">
        <f>SUMPRODUCT(LTA!F52:AJ52,LTA!F$102:AJ$102,LTA!F$104:AJ$104)</f>
        <v>102.66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31.04</v>
      </c>
      <c r="AB52" s="117">
        <f>-STOA!O52</f>
        <v>0</v>
      </c>
      <c r="AC52">
        <f t="shared" si="0"/>
        <v>11.572990169519528</v>
      </c>
      <c r="AD52">
        <f t="shared" si="1"/>
        <v>1233.2287946307863</v>
      </c>
      <c r="AE52">
        <f>'IDT-1'!C52</f>
        <v>-93.986999999999995</v>
      </c>
      <c r="AF52" s="26"/>
      <c r="AG52">
        <f t="shared" si="2"/>
        <v>1139.2417946307862</v>
      </c>
      <c r="AI52" s="75">
        <f>PXIL!I52</f>
        <v>0</v>
      </c>
      <c r="AJ52" s="75">
        <f>PXIL!O52</f>
        <v>0</v>
      </c>
      <c r="AK52" s="75">
        <f>RTM_IEX!I52</f>
        <v>21.27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12.812233549582944</v>
      </c>
      <c r="F53">
        <f>GT_Spot!Q53</f>
        <v>0</v>
      </c>
      <c r="G53">
        <f>PPCL_NG!Q53</f>
        <v>9.9600000000000009</v>
      </c>
      <c r="H53">
        <f>PPCL_Spot!Q53</f>
        <v>20</v>
      </c>
      <c r="I53">
        <f>Bawana_NG!Q53</f>
        <v>48.359999999999992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774.33921246459659</v>
      </c>
      <c r="P53" s="77">
        <v>68.329761415055543</v>
      </c>
      <c r="Q53" s="77">
        <v>17.188179999999999</v>
      </c>
      <c r="R53" s="80">
        <v>21.372070707070701</v>
      </c>
      <c r="S53" s="80">
        <v>0</v>
      </c>
      <c r="T53" s="78">
        <f>SUMPRODUCT(LTA!F53:AJ53,LTA!F$101:AJ$101,LTA!F$104:AJ$104)</f>
        <v>152.74</v>
      </c>
      <c r="U53" s="78">
        <f>SUMPRODUCT(LTA!F53:AJ53,LTA!F$102:AJ$102,LTA!F$104:AJ$104)</f>
        <v>103.25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-35</v>
      </c>
      <c r="AA53" s="117">
        <f>STOA!I53</f>
        <v>31.04</v>
      </c>
      <c r="AB53" s="117">
        <f>-STOA!O53</f>
        <v>0</v>
      </c>
      <c r="AC53">
        <f t="shared" si="0"/>
        <v>11.641966865497796</v>
      </c>
      <c r="AD53">
        <f t="shared" si="1"/>
        <v>1184.749491270808</v>
      </c>
      <c r="AE53">
        <f>'IDT-1'!C53</f>
        <v>-93.563000000000002</v>
      </c>
      <c r="AF53" s="26"/>
      <c r="AG53">
        <f t="shared" si="2"/>
        <v>1091.1864912708079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12.812233549582944</v>
      </c>
      <c r="F54">
        <f>GT_Spot!Q54</f>
        <v>0</v>
      </c>
      <c r="G54">
        <f>PPCL_NG!Q54</f>
        <v>9.9600000000000009</v>
      </c>
      <c r="H54">
        <f>PPCL_Spot!Q54</f>
        <v>20</v>
      </c>
      <c r="I54">
        <f>Bawana_NG!Q54</f>
        <v>48.359999999999992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774.35899246059648</v>
      </c>
      <c r="P54" s="77">
        <v>68.329761415055543</v>
      </c>
      <c r="Q54" s="77">
        <v>17.188179999999999</v>
      </c>
      <c r="R54" s="80">
        <v>21.372070707070701</v>
      </c>
      <c r="S54" s="80">
        <v>0</v>
      </c>
      <c r="T54" s="78">
        <f>SUMPRODUCT(LTA!F54:AJ54,LTA!F$101:AJ$101,LTA!F$104:AJ$104)</f>
        <v>153.19</v>
      </c>
      <c r="U54" s="78">
        <f>SUMPRODUCT(LTA!F54:AJ54,LTA!F$102:AJ$102,LTA!F$104:AJ$104)</f>
        <v>103.96000000000001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30.990000000000002</v>
      </c>
      <c r="AB54" s="117">
        <f>-STOA!O54</f>
        <v>0</v>
      </c>
      <c r="AC54">
        <f t="shared" si="0"/>
        <v>11.355245446008198</v>
      </c>
      <c r="AD54">
        <f t="shared" si="1"/>
        <v>1238.8359926862977</v>
      </c>
      <c r="AE54">
        <f>'IDT-1'!C54</f>
        <v>-93.986999999999995</v>
      </c>
      <c r="AF54" s="26"/>
      <c r="AG54">
        <f t="shared" si="2"/>
        <v>1144.8489926862976</v>
      </c>
      <c r="AI54" s="75">
        <f>PXIL!I54</f>
        <v>0</v>
      </c>
      <c r="AJ54" s="75">
        <f>PXIL!O54</f>
        <v>0</v>
      </c>
      <c r="AK54" s="75">
        <f>RTM_IEX!I54</f>
        <v>9.67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13.598106612292455</v>
      </c>
      <c r="F55">
        <f>GT_Spot!Q55</f>
        <v>0</v>
      </c>
      <c r="G55">
        <f>PPCL_NG!Q55</f>
        <v>9.9600000000000009</v>
      </c>
      <c r="H55">
        <f>PPCL_Spot!Q55</f>
        <v>20</v>
      </c>
      <c r="I55">
        <f>Bawana_NG!Q55</f>
        <v>48.359999999999992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775.0440857771996</v>
      </c>
      <c r="P55" s="77">
        <v>68.329761415055543</v>
      </c>
      <c r="Q55" s="77">
        <v>17.188179999999999</v>
      </c>
      <c r="R55" s="80">
        <v>21.372070707070701</v>
      </c>
      <c r="S55" s="80">
        <v>0</v>
      </c>
      <c r="T55" s="78">
        <f>SUMPRODUCT(LTA!F55:AJ55,LTA!F$101:AJ$101,LTA!F$104:AJ$104)</f>
        <v>153.70999999999998</v>
      </c>
      <c r="U55" s="78">
        <f>SUMPRODUCT(LTA!F55:AJ55,LTA!F$102:AJ$102,LTA!F$104:AJ$104)</f>
        <v>104.94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31</v>
      </c>
      <c r="AB55" s="117">
        <f>-STOA!O55</f>
        <v>0</v>
      </c>
      <c r="AC55">
        <f t="shared" si="0"/>
        <v>11.917850876699822</v>
      </c>
      <c r="AD55">
        <f t="shared" si="1"/>
        <v>1161.5843536349187</v>
      </c>
      <c r="AE55">
        <f>'IDT-1'!C55</f>
        <v>-88.058999999999997</v>
      </c>
      <c r="AF55" s="26"/>
      <c r="AG55">
        <f t="shared" si="2"/>
        <v>1073.5253536349187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5.032276995305164</v>
      </c>
      <c r="F56">
        <f>GT_Spot!Q56</f>
        <v>0</v>
      </c>
      <c r="G56">
        <f>PPCL_NG!Q56</f>
        <v>9.9600000000000009</v>
      </c>
      <c r="H56">
        <f>PPCL_Spot!Q56</f>
        <v>14.09</v>
      </c>
      <c r="I56">
        <f>Bawana_NG!Q56</f>
        <v>48.359999999999992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780.38911690894577</v>
      </c>
      <c r="P56" s="77">
        <v>68.329761415055543</v>
      </c>
      <c r="Q56" s="77">
        <v>17.188179999999999</v>
      </c>
      <c r="R56" s="80">
        <v>21.372070707070701</v>
      </c>
      <c r="S56" s="80">
        <v>0</v>
      </c>
      <c r="T56" s="78">
        <f>SUMPRODUCT(LTA!F56:AJ56,LTA!F$101:AJ$101,LTA!F$104:AJ$104)</f>
        <v>151.9</v>
      </c>
      <c r="U56" s="78">
        <f>SUMPRODUCT(LTA!F56:AJ56,LTA!F$102:AJ$102,LTA!F$104:AJ$104)</f>
        <v>105.92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-30</v>
      </c>
      <c r="AA56" s="117">
        <f>STOA!I56</f>
        <v>31.08</v>
      </c>
      <c r="AB56" s="117">
        <f>-STOA!O56</f>
        <v>0</v>
      </c>
      <c r="AC56">
        <f t="shared" si="0"/>
        <v>11.786509212418725</v>
      </c>
      <c r="AD56">
        <f t="shared" si="1"/>
        <v>1156.8348968139587</v>
      </c>
      <c r="AE56">
        <f>'IDT-1'!C56</f>
        <v>-89.33</v>
      </c>
      <c r="AF56" s="26"/>
      <c r="AG56">
        <f t="shared" si="2"/>
        <v>1067.5048968139588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5.032276995305164</v>
      </c>
      <c r="F57">
        <f>GT_Spot!Q57</f>
        <v>0</v>
      </c>
      <c r="G57">
        <f>PPCL_NG!Q57</f>
        <v>9.9600000000000009</v>
      </c>
      <c r="H57">
        <f>PPCL_Spot!Q57</f>
        <v>14.09</v>
      </c>
      <c r="I57">
        <f>Bawana_NG!Q57</f>
        <v>48.359999999999992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780.61847705991067</v>
      </c>
      <c r="P57" s="77">
        <v>68.329761415055543</v>
      </c>
      <c r="Q57" s="77">
        <v>17.188179999999999</v>
      </c>
      <c r="R57" s="80">
        <v>21.372070707070701</v>
      </c>
      <c r="S57" s="80">
        <v>0</v>
      </c>
      <c r="T57" s="78">
        <f>SUMPRODUCT(LTA!F57:AJ57,LTA!F$101:AJ$101,LTA!F$104:AJ$104)</f>
        <v>152.5</v>
      </c>
      <c r="U57" s="78">
        <f>SUMPRODUCT(LTA!F57:AJ57,LTA!F$102:AJ$102,LTA!F$104:AJ$104)</f>
        <v>107.14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</v>
      </c>
      <c r="AA57" s="117">
        <f>STOA!I57</f>
        <v>31.09</v>
      </c>
      <c r="AB57" s="117">
        <f>-STOA!O57</f>
        <v>0</v>
      </c>
      <c r="AC57">
        <f t="shared" si="0"/>
        <v>11.58267839369233</v>
      </c>
      <c r="AD57">
        <f t="shared" si="1"/>
        <v>1184.0980877836498</v>
      </c>
      <c r="AE57">
        <f>'IDT-1'!C57</f>
        <v>-99.066999999999993</v>
      </c>
      <c r="AF57" s="26"/>
      <c r="AG57">
        <f t="shared" si="2"/>
        <v>1085.0310877836498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5.032276995305164</v>
      </c>
      <c r="F58">
        <f>GT_Spot!Q58</f>
        <v>0</v>
      </c>
      <c r="G58">
        <f>PPCL_NG!Q58</f>
        <v>9.9600000000000009</v>
      </c>
      <c r="H58">
        <f>PPCL_Spot!Q58</f>
        <v>14.09</v>
      </c>
      <c r="I58">
        <f>Bawana_NG!Q58</f>
        <v>48.359999999999992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786.45857307591052</v>
      </c>
      <c r="P58" s="77">
        <v>68.329761415055543</v>
      </c>
      <c r="Q58" s="77">
        <v>17.188179999999999</v>
      </c>
      <c r="R58" s="80">
        <v>21.372070707070701</v>
      </c>
      <c r="S58" s="80">
        <v>0</v>
      </c>
      <c r="T58" s="78">
        <f>SUMPRODUCT(LTA!F58:AJ58,LTA!F$101:AJ$101,LTA!F$104:AJ$104)</f>
        <v>151.19</v>
      </c>
      <c r="U58" s="78">
        <f>SUMPRODUCT(LTA!F58:AJ58,LTA!F$102:AJ$102,LTA!F$104:AJ$104)</f>
        <v>108.44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31</v>
      </c>
      <c r="AB58" s="117">
        <f>-STOA!O58</f>
        <v>0</v>
      </c>
      <c r="AC58">
        <f t="shared" si="0"/>
        <v>11.366847412967271</v>
      </c>
      <c r="AD58">
        <f t="shared" si="1"/>
        <v>1220.0540147803749</v>
      </c>
      <c r="AE58">
        <f>'IDT-1'!C58</f>
        <v>-120</v>
      </c>
      <c r="AF58" s="26"/>
      <c r="AG58">
        <f t="shared" si="2"/>
        <v>1100.0540147803749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5.032276995305164</v>
      </c>
      <c r="F59">
        <f>GT_Spot!Q59</f>
        <v>0</v>
      </c>
      <c r="G59">
        <f>PPCL_NG!Q59</f>
        <v>9.9600000000000009</v>
      </c>
      <c r="H59">
        <f>PPCL_Spot!Q59</f>
        <v>14.09</v>
      </c>
      <c r="I59">
        <f>Bawana_NG!Q59</f>
        <v>47.578050079914753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787.55570575591059</v>
      </c>
      <c r="P59" s="77">
        <v>68.329761415055543</v>
      </c>
      <c r="Q59" s="77">
        <v>17.188179999999999</v>
      </c>
      <c r="R59" s="80">
        <v>21.372070707070701</v>
      </c>
      <c r="S59" s="80">
        <v>0</v>
      </c>
      <c r="T59" s="78">
        <f>SUMPRODUCT(LTA!F59:AJ59,LTA!F$101:AJ$101,LTA!F$104:AJ$104)</f>
        <v>148.85</v>
      </c>
      <c r="U59" s="78">
        <f>SUMPRODUCT(LTA!F59:AJ59,LTA!F$102:AJ$102,LTA!F$104:AJ$104)</f>
        <v>111.77000000000001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30.8</v>
      </c>
      <c r="AB59" s="117">
        <f>-STOA!O59</f>
        <v>0</v>
      </c>
      <c r="AC59">
        <f t="shared" si="0"/>
        <v>11.237829195588658</v>
      </c>
      <c r="AD59">
        <f t="shared" si="1"/>
        <v>1265.788215757668</v>
      </c>
      <c r="AE59">
        <f>'IDT-1'!C59</f>
        <v>-140</v>
      </c>
      <c r="AF59" s="26"/>
      <c r="AG59">
        <f t="shared" si="2"/>
        <v>1125.788215757668</v>
      </c>
      <c r="AI59" s="75">
        <f>PXIL!I59</f>
        <v>0</v>
      </c>
      <c r="AJ59" s="75">
        <f>PXIL!O59</f>
        <v>0</v>
      </c>
      <c r="AK59" s="75">
        <f>RTM_IEX!I59</f>
        <v>14.5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5.032276995305164</v>
      </c>
      <c r="F60">
        <f>GT_Spot!Q60</f>
        <v>0</v>
      </c>
      <c r="G60">
        <f>PPCL_NG!Q60</f>
        <v>9.9600000000000009</v>
      </c>
      <c r="H60">
        <f>PPCL_Spot!Q60</f>
        <v>14.09</v>
      </c>
      <c r="I60">
        <f>Bawana_NG!Q60</f>
        <v>47.578050079914753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791.0041829839106</v>
      </c>
      <c r="P60" s="77">
        <v>68.329761415055543</v>
      </c>
      <c r="Q60" s="77">
        <v>17.188179999999999</v>
      </c>
      <c r="R60" s="80">
        <v>21.372070707070701</v>
      </c>
      <c r="S60" s="80">
        <v>0</v>
      </c>
      <c r="T60" s="78">
        <f>SUMPRODUCT(LTA!F60:AJ60,LTA!F$101:AJ$101,LTA!F$104:AJ$104)</f>
        <v>147.31</v>
      </c>
      <c r="U60" s="78">
        <f>SUMPRODUCT(LTA!F60:AJ60,LTA!F$102:AJ$102,LTA!F$104:AJ$104)</f>
        <v>113.22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30.44</v>
      </c>
      <c r="AB60" s="117">
        <f>-STOA!O60</f>
        <v>0</v>
      </c>
      <c r="AC60">
        <f t="shared" si="0"/>
        <v>11.306719795195061</v>
      </c>
      <c r="AD60">
        <f t="shared" si="1"/>
        <v>1273.5478023860617</v>
      </c>
      <c r="AE60">
        <f>'IDT-1'!C60</f>
        <v>-135</v>
      </c>
      <c r="AF60" s="26"/>
      <c r="AG60">
        <f t="shared" si="2"/>
        <v>1138.5478023860617</v>
      </c>
      <c r="AI60" s="75">
        <f>PXIL!I60</f>
        <v>0</v>
      </c>
      <c r="AJ60" s="75">
        <f>PXIL!O60</f>
        <v>0</v>
      </c>
      <c r="AK60" s="75">
        <f>RTM_IEX!I60</f>
        <v>19.329999999999998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5.032276995305164</v>
      </c>
      <c r="F61">
        <f>GT_Spot!Q61</f>
        <v>0</v>
      </c>
      <c r="G61">
        <f>PPCL_NG!Q61</f>
        <v>9.9600000000000009</v>
      </c>
      <c r="H61">
        <f>PPCL_Spot!Q61</f>
        <v>14.09</v>
      </c>
      <c r="I61">
        <f>Bawana_NG!Q61</f>
        <v>47.578050079914753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793.18402749391055</v>
      </c>
      <c r="P61" s="77">
        <v>68.329761415055543</v>
      </c>
      <c r="Q61" s="77">
        <v>17.188179999999999</v>
      </c>
      <c r="R61" s="80">
        <v>21.372070707070701</v>
      </c>
      <c r="S61" s="80">
        <v>0</v>
      </c>
      <c r="T61" s="78">
        <f>SUMPRODUCT(LTA!F61:AJ61,LTA!F$101:AJ$101,LTA!F$104:AJ$104)</f>
        <v>142.22</v>
      </c>
      <c r="U61" s="78">
        <f>SUMPRODUCT(LTA!F61:AJ61,LTA!F$102:AJ$102,LTA!F$104:AJ$104)</f>
        <v>114.86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</v>
      </c>
      <c r="AB61" s="117">
        <f>-STOA!O61</f>
        <v>0</v>
      </c>
      <c r="AC61">
        <f t="shared" si="0"/>
        <v>11.210347702105013</v>
      </c>
      <c r="AD61">
        <f t="shared" si="1"/>
        <v>1242.6040189891517</v>
      </c>
      <c r="AE61">
        <f>'IDT-1'!C61</f>
        <v>-125</v>
      </c>
      <c r="AF61" s="26"/>
      <c r="AG61">
        <f t="shared" si="2"/>
        <v>1117.6040189891517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11.673613543490951</v>
      </c>
      <c r="F62">
        <f>GT_Spot!Q62</f>
        <v>0</v>
      </c>
      <c r="G62">
        <f>PPCL_NG!Q62</f>
        <v>9.9600000000000009</v>
      </c>
      <c r="H62">
        <f>PPCL_Spot!Q62</f>
        <v>14.09</v>
      </c>
      <c r="I62">
        <f>Bawana_NG!Q62</f>
        <v>47.578050079914753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793.18215043391046</v>
      </c>
      <c r="P62" s="77">
        <v>68.329761415055543</v>
      </c>
      <c r="Q62" s="77">
        <v>17.188179999999999</v>
      </c>
      <c r="R62" s="80">
        <v>21.372070707070701</v>
      </c>
      <c r="S62" s="80">
        <v>0</v>
      </c>
      <c r="T62" s="78">
        <f>SUMPRODUCT(LTA!F62:AJ62,LTA!F$101:AJ$101,LTA!F$104:AJ$104)</f>
        <v>137.84</v>
      </c>
      <c r="U62" s="78">
        <f>SUMPRODUCT(LTA!F62:AJ62,LTA!F$102:AJ$102,LTA!F$104:AJ$104)</f>
        <v>115.9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29.490000000000002</v>
      </c>
      <c r="AB62" s="117">
        <f>-STOA!O62</f>
        <v>0</v>
      </c>
      <c r="AC62">
        <f t="shared" si="0"/>
        <v>11.146113670379094</v>
      </c>
      <c r="AD62">
        <f t="shared" si="1"/>
        <v>1255.4577125090634</v>
      </c>
      <c r="AE62">
        <f>'IDT-1'!C62</f>
        <v>-85</v>
      </c>
      <c r="AF62" s="26"/>
      <c r="AG62">
        <f t="shared" si="2"/>
        <v>1170.4577125090634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11.673613543490951</v>
      </c>
      <c r="F63">
        <f>GT_Spot!Q63</f>
        <v>0</v>
      </c>
      <c r="G63">
        <f>PPCL_NG!Q63</f>
        <v>9.9600000000000009</v>
      </c>
      <c r="H63">
        <f>PPCL_Spot!Q63</f>
        <v>14.09</v>
      </c>
      <c r="I63">
        <f>Bawana_NG!Q63</f>
        <v>47.589999999999996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792.07967587991038</v>
      </c>
      <c r="P63" s="77">
        <v>68.329761415055543</v>
      </c>
      <c r="Q63" s="77">
        <v>17.188179999999999</v>
      </c>
      <c r="R63" s="80">
        <v>21.372070707070701</v>
      </c>
      <c r="S63" s="80">
        <v>0</v>
      </c>
      <c r="T63" s="78">
        <f>SUMPRODUCT(LTA!F63:AJ63,LTA!F$101:AJ$101,LTA!F$104:AJ$104)</f>
        <v>131.27000000000001</v>
      </c>
      <c r="U63" s="78">
        <f>SUMPRODUCT(LTA!F63:AJ63,LTA!F$102:AJ$102,LTA!F$104:AJ$104)</f>
        <v>117.1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28.950000000000003</v>
      </c>
      <c r="AB63" s="117">
        <f>-STOA!O63</f>
        <v>0</v>
      </c>
      <c r="AC63">
        <f t="shared" si="0"/>
        <v>11.169605053600643</v>
      </c>
      <c r="AD63">
        <f t="shared" si="1"/>
        <v>1258.1036964919269</v>
      </c>
      <c r="AE63">
        <f>'IDT-1'!C63</f>
        <v>-70</v>
      </c>
      <c r="AF63" s="26"/>
      <c r="AG63">
        <f t="shared" si="2"/>
        <v>1188.1036964919269</v>
      </c>
      <c r="AI63" s="75">
        <f>PXIL!I63</f>
        <v>0</v>
      </c>
      <c r="AJ63" s="75">
        <f>PXIL!O63</f>
        <v>0</v>
      </c>
      <c r="AK63" s="75">
        <f>RTM_IEX!I63</f>
        <v>9.67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11.673613543490951</v>
      </c>
      <c r="F64">
        <f>GT_Spot!Q64</f>
        <v>0</v>
      </c>
      <c r="G64">
        <f>PPCL_NG!Q64</f>
        <v>9.9600000000000009</v>
      </c>
      <c r="H64">
        <f>PPCL_Spot!Q64</f>
        <v>14.09</v>
      </c>
      <c r="I64">
        <f>Bawana_NG!Q64</f>
        <v>47.589999999999996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788.55952950391065</v>
      </c>
      <c r="P64" s="77">
        <v>68.329761415055543</v>
      </c>
      <c r="Q64" s="77">
        <v>17.188179999999999</v>
      </c>
      <c r="R64" s="80">
        <v>21.372070707070701</v>
      </c>
      <c r="S64" s="80">
        <v>0</v>
      </c>
      <c r="T64" s="78">
        <f>SUMPRODUCT(LTA!F64:AJ64,LTA!F$101:AJ$101,LTA!F$104:AJ$104)</f>
        <v>123.86000000000001</v>
      </c>
      <c r="U64" s="78">
        <f>SUMPRODUCT(LTA!F64:AJ64,LTA!F$102:AJ$102,LTA!F$104:AJ$104)</f>
        <v>118.11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28.37</v>
      </c>
      <c r="AB64" s="117">
        <f>-STOA!O64</f>
        <v>0</v>
      </c>
      <c r="AC64">
        <f t="shared" si="0"/>
        <v>11.077203765491843</v>
      </c>
      <c r="AD64">
        <f t="shared" si="1"/>
        <v>1247.6959514040359</v>
      </c>
      <c r="AE64">
        <f>'IDT-1'!C64</f>
        <v>-50</v>
      </c>
      <c r="AF64" s="26"/>
      <c r="AG64">
        <f t="shared" si="2"/>
        <v>1197.6959514040359</v>
      </c>
      <c r="AI64" s="75">
        <f>PXIL!I64</f>
        <v>0</v>
      </c>
      <c r="AJ64" s="75">
        <f>PXIL!O64</f>
        <v>0</v>
      </c>
      <c r="AK64" s="75">
        <f>RTM_IEX!I64</f>
        <v>9.67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10.99319306930693</v>
      </c>
      <c r="F65">
        <f>GT_Spot!Q65</f>
        <v>0</v>
      </c>
      <c r="G65">
        <f>PPCL_NG!Q65</f>
        <v>9.9600000000000009</v>
      </c>
      <c r="H65">
        <f>PPCL_Spot!Q65</f>
        <v>20</v>
      </c>
      <c r="I65">
        <f>Bawana_NG!Q65</f>
        <v>47.592277766640379</v>
      </c>
      <c r="J65">
        <f>Bawana_RLNG!Q65</f>
        <v>0</v>
      </c>
      <c r="K65">
        <f>Bawana_Spot!Q65</f>
        <v>0.66013428280773156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788.28353869191051</v>
      </c>
      <c r="P65" s="77">
        <v>68.329761415055543</v>
      </c>
      <c r="Q65" s="77">
        <v>17.188179999999999</v>
      </c>
      <c r="R65" s="80">
        <v>21.372070707070701</v>
      </c>
      <c r="S65" s="80">
        <v>0</v>
      </c>
      <c r="T65" s="78">
        <f>SUMPRODUCT(LTA!F65:AJ65,LTA!F$101:AJ$101,LTA!F$104:AJ$104)</f>
        <v>115.45000000000002</v>
      </c>
      <c r="U65" s="78">
        <f>SUMPRODUCT(LTA!F65:AJ65,LTA!F$102:AJ$102,LTA!F$104:AJ$104)</f>
        <v>115.02000000000001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27.71</v>
      </c>
      <c r="AB65" s="117">
        <f>-STOA!O65</f>
        <v>0</v>
      </c>
      <c r="AC65">
        <f t="shared" si="0"/>
        <v>10.934520572208571</v>
      </c>
      <c r="AD65">
        <f t="shared" si="1"/>
        <v>1231.6246353605834</v>
      </c>
      <c r="AE65">
        <f>'IDT-1'!C65</f>
        <v>-15</v>
      </c>
      <c r="AF65" s="26"/>
      <c r="AG65">
        <f t="shared" si="2"/>
        <v>1216.6246353605834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10.99319306930693</v>
      </c>
      <c r="F66">
        <f>GT_Spot!Q66</f>
        <v>0</v>
      </c>
      <c r="G66">
        <f>PPCL_NG!Q66</f>
        <v>9.9600000000000009</v>
      </c>
      <c r="H66">
        <f>PPCL_Spot!Q66</f>
        <v>20</v>
      </c>
      <c r="I66">
        <f>Bawana_NG!Q66</f>
        <v>47.592277766640379</v>
      </c>
      <c r="J66">
        <f>Bawana_RLNG!Q66</f>
        <v>0</v>
      </c>
      <c r="K66">
        <f>Bawana_Spot!Q66</f>
        <v>0.33000000000000007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788.27819656391057</v>
      </c>
      <c r="P66" s="77">
        <v>68.329761415055543</v>
      </c>
      <c r="Q66" s="77">
        <v>17.188179999999999</v>
      </c>
      <c r="R66" s="80">
        <v>21.372070707070701</v>
      </c>
      <c r="S66" s="80">
        <v>0</v>
      </c>
      <c r="T66" s="78">
        <f>SUMPRODUCT(LTA!F66:AJ66,LTA!F$101:AJ$101,LTA!F$104:AJ$104)</f>
        <v>106.79</v>
      </c>
      <c r="U66" s="78">
        <f>SUMPRODUCT(LTA!F66:AJ66,LTA!F$102:AJ$102,LTA!F$104:AJ$104)</f>
        <v>114.9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26.97</v>
      </c>
      <c r="AB66" s="117">
        <f>-STOA!O66</f>
        <v>0</v>
      </c>
      <c r="AC66">
        <f t="shared" si="0"/>
        <v>10.980964292626393</v>
      </c>
      <c r="AD66">
        <f t="shared" si="1"/>
        <v>1206.7227152293578</v>
      </c>
      <c r="AE66">
        <f>'IDT-1'!C66</f>
        <v>0</v>
      </c>
      <c r="AF66" s="26"/>
      <c r="AG66">
        <f t="shared" si="2"/>
        <v>1206.7227152293578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11.33</v>
      </c>
      <c r="F67">
        <f>GT_Spot!Q67</f>
        <v>0</v>
      </c>
      <c r="G67">
        <f>PPCL_NG!Q67</f>
        <v>9.9600000000000009</v>
      </c>
      <c r="H67">
        <f>PPCL_Spot!Q67</f>
        <v>20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785.65479363191048</v>
      </c>
      <c r="P67" s="77">
        <v>68.329761415055543</v>
      </c>
      <c r="Q67" s="77">
        <v>17.188179999999999</v>
      </c>
      <c r="R67" s="80">
        <v>21.372070707070701</v>
      </c>
      <c r="S67" s="80">
        <v>0</v>
      </c>
      <c r="T67" s="78">
        <f>SUMPRODUCT(LTA!F67:AJ67,LTA!F$101:AJ$101,LTA!F$104:AJ$104)</f>
        <v>97.509999999999991</v>
      </c>
      <c r="U67" s="78">
        <f>SUMPRODUCT(LTA!F67:AJ67,LTA!F$102:AJ$102,LTA!F$104:AJ$104)</f>
        <v>114.65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26.16</v>
      </c>
      <c r="AB67" s="117">
        <f>-STOA!O67</f>
        <v>0</v>
      </c>
      <c r="AC67">
        <f t="shared" si="0"/>
        <v>10.881770290635526</v>
      </c>
      <c r="AD67">
        <f t="shared" si="1"/>
        <v>1225.6830354634014</v>
      </c>
      <c r="AE67">
        <f>'IDT-1'!C67</f>
        <v>0</v>
      </c>
      <c r="AF67" s="26"/>
      <c r="AG67">
        <f t="shared" si="2"/>
        <v>1225.6830354634014</v>
      </c>
      <c r="AI67" s="75">
        <f>PXIL!I67</f>
        <v>0</v>
      </c>
      <c r="AJ67" s="75">
        <f>PXIL!O67</f>
        <v>0</v>
      </c>
      <c r="AK67" s="75">
        <f>RTM_IEX!I67</f>
        <v>14.49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11.33</v>
      </c>
      <c r="F68">
        <f>GT_Spot!Q68</f>
        <v>0</v>
      </c>
      <c r="G68">
        <f>PPCL_NG!Q68</f>
        <v>9.9600000000000009</v>
      </c>
      <c r="H68">
        <f>PPCL_Spot!Q68</f>
        <v>20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781.45016424591051</v>
      </c>
      <c r="P68" s="77">
        <v>68.329761415055543</v>
      </c>
      <c r="Q68" s="77">
        <v>17.188179999999999</v>
      </c>
      <c r="R68" s="80">
        <v>21.372070707070701</v>
      </c>
      <c r="S68" s="80">
        <v>0</v>
      </c>
      <c r="T68" s="78">
        <f>SUMPRODUCT(LTA!F68:AJ68,LTA!F$101:AJ$101,LTA!F$104:AJ$104)</f>
        <v>88.63</v>
      </c>
      <c r="U68" s="78">
        <f>SUMPRODUCT(LTA!F68:AJ68,LTA!F$102:AJ$102,LTA!F$104:AJ$104)</f>
        <v>114.68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25.259999999999998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10.801649552038725</v>
      </c>
      <c r="AD68">
        <f t="shared" ref="AD68:AD98" si="4">SUM(B68:AB68,AI68:AR68)-AC68</f>
        <v>1216.6585268159981</v>
      </c>
      <c r="AE68">
        <f>'IDT-1'!C68</f>
        <v>0</v>
      </c>
      <c r="AF68" s="26"/>
      <c r="AG68">
        <f t="shared" ref="AG68:AG98" si="5">SUM(AD68:AF68)</f>
        <v>1216.6585268159981</v>
      </c>
      <c r="AI68" s="75">
        <f>PXIL!I68</f>
        <v>0</v>
      </c>
      <c r="AJ68" s="75">
        <f>PXIL!O68</f>
        <v>0</v>
      </c>
      <c r="AK68" s="75">
        <f>RTM_IEX!I68</f>
        <v>19.34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11.33</v>
      </c>
      <c r="F69">
        <f>GT_Spot!Q69</f>
        <v>0</v>
      </c>
      <c r="G69">
        <f>PPCL_NG!Q69</f>
        <v>9.9600000000000009</v>
      </c>
      <c r="H69">
        <f>PPCL_Spot!Q69</f>
        <v>20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781.45016424591051</v>
      </c>
      <c r="P69" s="77">
        <v>68.329761415055543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78.5</v>
      </c>
      <c r="U69" s="78">
        <f>SUMPRODUCT(LTA!F69:AJ69,LTA!F$102:AJ$102,LTA!F$104:AJ$104)</f>
        <v>115.38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24.259999999999998</v>
      </c>
      <c r="AB69" s="117">
        <f>-STOA!O69</f>
        <v>0</v>
      </c>
      <c r="AC69">
        <f t="shared" si="3"/>
        <v>10.678042425216017</v>
      </c>
      <c r="AD69">
        <f t="shared" si="4"/>
        <v>1166.5760632357499</v>
      </c>
      <c r="AE69">
        <f>'IDT-1'!C69</f>
        <v>0</v>
      </c>
      <c r="AF69" s="26"/>
      <c r="AG69">
        <f t="shared" si="5"/>
        <v>1166.5760632357499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11.33</v>
      </c>
      <c r="F70">
        <f>GT_Spot!Q70</f>
        <v>0</v>
      </c>
      <c r="G70">
        <f>PPCL_NG!Q70</f>
        <v>9.9600000000000009</v>
      </c>
      <c r="H70">
        <f>PPCL_Spot!Q70</f>
        <v>20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781.45016424591051</v>
      </c>
      <c r="P70" s="77">
        <v>68.329761415055543</v>
      </c>
      <c r="Q70" s="77">
        <v>17.188179999999999</v>
      </c>
      <c r="R70" s="80">
        <v>16.988737373737372</v>
      </c>
      <c r="S70" s="80">
        <v>0</v>
      </c>
      <c r="T70" s="78">
        <f>SUMPRODUCT(LTA!F70:AJ70,LTA!F$101:AJ$101,LTA!F$104:AJ$104)</f>
        <v>68.53</v>
      </c>
      <c r="U70" s="78">
        <f>SUMPRODUCT(LTA!F70:AJ70,LTA!F$102:AJ$102,LTA!F$104:AJ$104)</f>
        <v>119.86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23.19</v>
      </c>
      <c r="AB70" s="117">
        <f>-STOA!O70</f>
        <v>0</v>
      </c>
      <c r="AC70">
        <f t="shared" si="3"/>
        <v>10.528468218705392</v>
      </c>
      <c r="AD70">
        <f t="shared" si="4"/>
        <v>1185.8883748159981</v>
      </c>
      <c r="AE70">
        <f>'IDT-1'!C70</f>
        <v>0</v>
      </c>
      <c r="AF70" s="26"/>
      <c r="AG70">
        <f t="shared" si="5"/>
        <v>1185.8883748159981</v>
      </c>
      <c r="AI70" s="75">
        <f>PXIL!I70</f>
        <v>0</v>
      </c>
      <c r="AJ70" s="75">
        <f>PXIL!O70</f>
        <v>0</v>
      </c>
      <c r="AK70" s="75">
        <f>RTM_IEX!I70</f>
        <v>9.67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11.33</v>
      </c>
      <c r="F71">
        <f>GT_Spot!Q71</f>
        <v>0</v>
      </c>
      <c r="G71">
        <f>PPCL_NG!Q71</f>
        <v>9.9600000000000009</v>
      </c>
      <c r="H71">
        <f>PPCL_Spot!Q71</f>
        <v>20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784.84777517991063</v>
      </c>
      <c r="P71" s="77">
        <v>68.329761415055543</v>
      </c>
      <c r="Q71" s="77">
        <v>17.188179999999999</v>
      </c>
      <c r="R71" s="80">
        <v>15.434646464646466</v>
      </c>
      <c r="S71" s="80">
        <v>0</v>
      </c>
      <c r="T71" s="78">
        <f>SUMPRODUCT(LTA!F71:AJ71,LTA!F$101:AJ$101,LTA!F$104:AJ$104)</f>
        <v>58.120000000000005</v>
      </c>
      <c r="U71" s="78">
        <f>SUMPRODUCT(LTA!F71:AJ71,LTA!F$102:AJ$102,LTA!F$104:AJ$104)</f>
        <v>121.13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22.080000000000002</v>
      </c>
      <c r="AB71" s="117">
        <f>-STOA!O71</f>
        <v>0</v>
      </c>
      <c r="AC71">
        <f t="shared" si="3"/>
        <v>10.41189919492459</v>
      </c>
      <c r="AD71">
        <f t="shared" si="4"/>
        <v>1172.7584638646879</v>
      </c>
      <c r="AE71">
        <f>'IDT-1'!C71</f>
        <v>0</v>
      </c>
      <c r="AF71" s="26"/>
      <c r="AG71">
        <f t="shared" si="5"/>
        <v>1172.7584638646879</v>
      </c>
      <c r="AI71" s="75">
        <f>PXIL!I71</f>
        <v>0</v>
      </c>
      <c r="AJ71" s="75">
        <f>PXIL!O71</f>
        <v>0</v>
      </c>
      <c r="AK71" s="75">
        <f>RTM_IEX!I71</f>
        <v>4.83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11.33</v>
      </c>
      <c r="F72">
        <f>GT_Spot!Q72</f>
        <v>0</v>
      </c>
      <c r="G72">
        <f>PPCL_NG!Q72</f>
        <v>9.9600000000000009</v>
      </c>
      <c r="H72">
        <f>PPCL_Spot!Q72</f>
        <v>20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781.3949662359106</v>
      </c>
      <c r="P72" s="77">
        <v>68.329761415055543</v>
      </c>
      <c r="Q72" s="77">
        <v>17.188179999999999</v>
      </c>
      <c r="R72" s="80">
        <v>14.587202020202023</v>
      </c>
      <c r="S72" s="80">
        <v>0</v>
      </c>
      <c r="T72" s="78">
        <f>SUMPRODUCT(LTA!F72:AJ72,LTA!F$101:AJ$101,LTA!F$104:AJ$104)</f>
        <v>47.010000000000005</v>
      </c>
      <c r="U72" s="78">
        <f>SUMPRODUCT(LTA!F72:AJ72,LTA!F$102:AJ$102,LTA!F$104:AJ$104)</f>
        <v>122.24000000000001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20.96</v>
      </c>
      <c r="AB72" s="117">
        <f>-STOA!O72</f>
        <v>0</v>
      </c>
      <c r="AC72">
        <f t="shared" si="3"/>
        <v>10.31879296510628</v>
      </c>
      <c r="AD72">
        <f t="shared" si="4"/>
        <v>1162.271316706062</v>
      </c>
      <c r="AE72">
        <f>'IDT-1'!C72</f>
        <v>0</v>
      </c>
      <c r="AF72" s="26"/>
      <c r="AG72">
        <f t="shared" si="5"/>
        <v>1162.271316706062</v>
      </c>
      <c r="AI72" s="75">
        <f>PXIL!I72</f>
        <v>0</v>
      </c>
      <c r="AJ72" s="75">
        <f>PXIL!O72</f>
        <v>0</v>
      </c>
      <c r="AK72" s="75">
        <f>RTM_IEX!I72</f>
        <v>9.67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4.8893655589123863</v>
      </c>
      <c r="F73">
        <f>GT_Spot!Q73</f>
        <v>0</v>
      </c>
      <c r="G73">
        <f>PPCL_NG!Q73</f>
        <v>9.9600000000000009</v>
      </c>
      <c r="H73">
        <f>PPCL_Spot!Q73</f>
        <v>14.461606845205022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786.32695996991072</v>
      </c>
      <c r="P73" s="77">
        <v>68.329761415055543</v>
      </c>
      <c r="Q73" s="77">
        <v>17.188179999999999</v>
      </c>
      <c r="R73" s="80">
        <v>11.36478787878788</v>
      </c>
      <c r="S73" s="80">
        <v>0</v>
      </c>
      <c r="T73" s="78">
        <f>SUMPRODUCT(LTA!F73:AJ73,LTA!F$101:AJ$101,LTA!F$104:AJ$104)</f>
        <v>36.980000000000004</v>
      </c>
      <c r="U73" s="78">
        <f>SUMPRODUCT(LTA!F73:AJ73,LTA!F$102:AJ$102,LTA!F$104:AJ$104)</f>
        <v>122.91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19.86</v>
      </c>
      <c r="AB73" s="117">
        <f>-STOA!O73</f>
        <v>0</v>
      </c>
      <c r="AC73">
        <f t="shared" si="3"/>
        <v>10.140059097899222</v>
      </c>
      <c r="AD73">
        <f t="shared" si="4"/>
        <v>1122.0506025699722</v>
      </c>
      <c r="AE73">
        <f>'IDT-1'!C73</f>
        <v>0</v>
      </c>
      <c r="AF73" s="26"/>
      <c r="AG73">
        <f t="shared" si="5"/>
        <v>1122.0506025699722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4.8893655589123863</v>
      </c>
      <c r="F74">
        <f>GT_Spot!Q74</f>
        <v>0</v>
      </c>
      <c r="G74">
        <f>PPCL_NG!Q74</f>
        <v>9.9600000000000009</v>
      </c>
      <c r="H74">
        <f>PPCL_Spot!Q74</f>
        <v>14.461606845205022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797.25806587349416</v>
      </c>
      <c r="P74" s="77">
        <v>68.329761415055543</v>
      </c>
      <c r="Q74" s="77">
        <v>17.188179999999999</v>
      </c>
      <c r="R74" s="80">
        <v>6.5590606060606058</v>
      </c>
      <c r="S74" s="80">
        <v>0</v>
      </c>
      <c r="T74" s="78">
        <f>SUMPRODUCT(LTA!F74:AJ74,LTA!F$101:AJ$101,LTA!F$104:AJ$104)</f>
        <v>26.29</v>
      </c>
      <c r="U74" s="78">
        <f>SUMPRODUCT(LTA!F74:AJ74,LTA!F$102:AJ$102,LTA!F$104:AJ$104)</f>
        <v>123.9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18.84</v>
      </c>
      <c r="AB74" s="117">
        <f>-STOA!O74</f>
        <v>0</v>
      </c>
      <c r="AC74">
        <f t="shared" si="3"/>
        <v>10.099626429850758</v>
      </c>
      <c r="AD74">
        <f t="shared" si="4"/>
        <v>1117.496413868877</v>
      </c>
      <c r="AE74">
        <f>'IDT-1'!C74</f>
        <v>0</v>
      </c>
      <c r="AF74" s="26"/>
      <c r="AG74">
        <f t="shared" si="5"/>
        <v>1117.496413868877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4.9334138972809667</v>
      </c>
      <c r="F75">
        <f>GT_Spot!Q75</f>
        <v>0</v>
      </c>
      <c r="G75">
        <f>PPCL_NG!Q75</f>
        <v>9.9600000000000009</v>
      </c>
      <c r="H75">
        <f>PPCL_Spot!Q75</f>
        <v>14.461606845205022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802.88781382149409</v>
      </c>
      <c r="P75" s="77">
        <v>68.329761415055543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16.88</v>
      </c>
      <c r="U75" s="78">
        <f>SUMPRODUCT(LTA!F75:AJ75,LTA!F$102:AJ$102,LTA!F$104:AJ$104)</f>
        <v>124.78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17.95</v>
      </c>
      <c r="AB75" s="117">
        <f>-STOA!O75</f>
        <v>0</v>
      </c>
      <c r="AC75">
        <f t="shared" si="3"/>
        <v>10.168746399236984</v>
      </c>
      <c r="AD75">
        <f t="shared" si="4"/>
        <v>1089.1220295797987</v>
      </c>
      <c r="AE75">
        <f>'IDT-1'!C75</f>
        <v>0</v>
      </c>
      <c r="AF75" s="26"/>
      <c r="AG75">
        <f t="shared" si="5"/>
        <v>1089.1220295797987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4.9334138972809667</v>
      </c>
      <c r="F76">
        <f>GT_Spot!Q76</f>
        <v>0</v>
      </c>
      <c r="G76">
        <f>PPCL_NG!Q76</f>
        <v>9.9600000000000009</v>
      </c>
      <c r="H76">
        <f>PPCL_Spot!Q76</f>
        <v>14.461606845205022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808.63125750349411</v>
      </c>
      <c r="P76" s="77">
        <v>68.329761415055543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9.3000000000000007</v>
      </c>
      <c r="U76" s="78">
        <f>SUMPRODUCT(LTA!F76:AJ76,LTA!F$102:AJ$102,LTA!F$104:AJ$104)</f>
        <v>124.78999999999999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17.16</v>
      </c>
      <c r="AB76" s="117">
        <f>-STOA!O76</f>
        <v>0</v>
      </c>
      <c r="AC76">
        <f t="shared" si="3"/>
        <v>9.9859144082390685</v>
      </c>
      <c r="AD76">
        <f t="shared" si="4"/>
        <v>1104.6883052527967</v>
      </c>
      <c r="AE76">
        <f>'IDT-1'!C76</f>
        <v>0</v>
      </c>
      <c r="AF76" s="26"/>
      <c r="AG76">
        <f t="shared" si="5"/>
        <v>1104.6883052527967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4.9334138972809667</v>
      </c>
      <c r="F77">
        <f>GT_Spot!Q77</f>
        <v>0</v>
      </c>
      <c r="G77">
        <f>PPCL_NG!Q77</f>
        <v>9.9600000000000009</v>
      </c>
      <c r="H77">
        <f>PPCL_Spot!Q77</f>
        <v>14.461606845205022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820.22286881349419</v>
      </c>
      <c r="P77" s="77">
        <v>68.329761415055543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3.04</v>
      </c>
      <c r="U77" s="78">
        <f>SUMPRODUCT(LTA!F77:AJ77,LTA!F$102:AJ$102,LTA!F$104:AJ$104)</f>
        <v>119.52000000000001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16.5</v>
      </c>
      <c r="AB77" s="117">
        <f>-STOA!O77</f>
        <v>0</v>
      </c>
      <c r="AC77">
        <f t="shared" si="3"/>
        <v>10.424554963876835</v>
      </c>
      <c r="AD77">
        <f t="shared" si="4"/>
        <v>1053.6512760071591</v>
      </c>
      <c r="AE77">
        <f>'IDT-1'!C77</f>
        <v>0</v>
      </c>
      <c r="AF77" s="26"/>
      <c r="AG77">
        <f t="shared" si="5"/>
        <v>1053.6512760071591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5.076291079812207</v>
      </c>
      <c r="F78">
        <f>GT_Spot!Q78</f>
        <v>0</v>
      </c>
      <c r="G78">
        <f>PPCL_NG!Q78</f>
        <v>9.9600000000000009</v>
      </c>
      <c r="H78">
        <f>PPCL_Spot!Q78</f>
        <v>14.461606845205022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832.86350748949417</v>
      </c>
      <c r="P78" s="77">
        <v>68.329761415055543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1.34</v>
      </c>
      <c r="U78" s="78">
        <f>SUMPRODUCT(LTA!F78:AJ78,LTA!F$102:AJ$102,LTA!F$104:AJ$104)</f>
        <v>119.4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16.04</v>
      </c>
      <c r="AB78" s="117">
        <f>-STOA!O78</f>
        <v>0</v>
      </c>
      <c r="AC78">
        <f t="shared" si="3"/>
        <v>10.419326500687761</v>
      </c>
      <c r="AD78">
        <f t="shared" si="4"/>
        <v>1075.1600203288792</v>
      </c>
      <c r="AE78">
        <f>'IDT-1'!C78</f>
        <v>0</v>
      </c>
      <c r="AF78" s="26"/>
      <c r="AG78">
        <f t="shared" si="5"/>
        <v>1075.1600203288792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-49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5.076291079812207</v>
      </c>
      <c r="F79">
        <f>GT_Spot!Q79</f>
        <v>0</v>
      </c>
      <c r="G79">
        <f>PPCL_NG!Q79</f>
        <v>9.9600000000000009</v>
      </c>
      <c r="H79">
        <f>PPCL_Spot!Q79</f>
        <v>14.461606845205022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842.95309722066884</v>
      </c>
      <c r="P79" s="77">
        <v>68.329761415055543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0.38</v>
      </c>
      <c r="U79" s="78">
        <f>SUMPRODUCT(LTA!F79:AJ79,LTA!F$102:AJ$102,LTA!F$104:AJ$104)</f>
        <v>119.28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15.73</v>
      </c>
      <c r="AB79" s="117">
        <f>-STOA!O79</f>
        <v>0</v>
      </c>
      <c r="AC79">
        <f t="shared" si="3"/>
        <v>10.478126635277706</v>
      </c>
      <c r="AD79">
        <f t="shared" si="4"/>
        <v>1085.8008099254639</v>
      </c>
      <c r="AE79">
        <f>'IDT-1'!C79</f>
        <v>0</v>
      </c>
      <c r="AF79" s="26"/>
      <c r="AG79">
        <f t="shared" si="5"/>
        <v>1085.8008099254639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5.076291079812207</v>
      </c>
      <c r="F80">
        <f>GT_Spot!Q80</f>
        <v>0</v>
      </c>
      <c r="G80">
        <f>PPCL_NG!Q80</f>
        <v>9.9600000000000009</v>
      </c>
      <c r="H80">
        <f>PPCL_Spot!Q80</f>
        <v>14.461606845205022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843.78440111708528</v>
      </c>
      <c r="P80" s="77">
        <v>68.329761415055543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118.56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15.47</v>
      </c>
      <c r="AB80" s="117">
        <f>-STOA!O80</f>
        <v>0</v>
      </c>
      <c r="AC80">
        <f t="shared" si="3"/>
        <v>10.686549170098859</v>
      </c>
      <c r="AD80">
        <f t="shared" si="4"/>
        <v>1061.0636912870591</v>
      </c>
      <c r="AE80">
        <f>'IDT-1'!C80</f>
        <v>0</v>
      </c>
      <c r="AF80" s="26"/>
      <c r="AG80">
        <f t="shared" si="5"/>
        <v>1061.0636912870591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-71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5.076291079812207</v>
      </c>
      <c r="F81">
        <f>GT_Spot!Q81</f>
        <v>0</v>
      </c>
      <c r="G81">
        <f>PPCL_NG!Q81</f>
        <v>9.9600000000000009</v>
      </c>
      <c r="H81">
        <f>PPCL_Spot!Q81</f>
        <v>14.461606845205022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840.93166941708523</v>
      </c>
      <c r="P81" s="77">
        <v>68.329761415055543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117.67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15.47</v>
      </c>
      <c r="AB81" s="117">
        <f>-STOA!O81</f>
        <v>0</v>
      </c>
      <c r="AC81">
        <f t="shared" si="3"/>
        <v>10.600344366005686</v>
      </c>
      <c r="AD81">
        <f t="shared" si="4"/>
        <v>1063.4071643911523</v>
      </c>
      <c r="AE81">
        <f>'IDT-1'!C81</f>
        <v>0</v>
      </c>
      <c r="AF81" s="26"/>
      <c r="AG81">
        <f t="shared" si="5"/>
        <v>1063.4071643911523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5.076291079812207</v>
      </c>
      <c r="F82">
        <f>GT_Spot!Q82</f>
        <v>0</v>
      </c>
      <c r="G82">
        <f>PPCL_NG!Q82</f>
        <v>9.9600000000000009</v>
      </c>
      <c r="H82">
        <f>PPCL_Spot!Q82</f>
        <v>14.461606845205022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837.23493766908518</v>
      </c>
      <c r="P82" s="77">
        <v>68.329761415055543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15.47</v>
      </c>
      <c r="AB82" s="117">
        <f>-STOA!O82</f>
        <v>0</v>
      </c>
      <c r="AC82">
        <f t="shared" si="3"/>
        <v>10.588639509189873</v>
      </c>
      <c r="AD82">
        <f t="shared" si="4"/>
        <v>1056.0621374999682</v>
      </c>
      <c r="AE82">
        <f>'IDT-1'!C82</f>
        <v>0</v>
      </c>
      <c r="AF82" s="26"/>
      <c r="AG82">
        <f t="shared" si="5"/>
        <v>1056.0621374999682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5.076291079812207</v>
      </c>
      <c r="F83">
        <f>GT_Spot!Q83</f>
        <v>0</v>
      </c>
      <c r="G83">
        <f>PPCL_NG!Q83</f>
        <v>9.9600000000000009</v>
      </c>
      <c r="H83">
        <f>PPCL_Spot!Q83</f>
        <v>14.461606845205022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833.79553535308526</v>
      </c>
      <c r="P83" s="77">
        <v>68.329761415055543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113.49000000000001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15.47</v>
      </c>
      <c r="AB83" s="117">
        <f>-STOA!O83</f>
        <v>0</v>
      </c>
      <c r="AC83">
        <f t="shared" si="3"/>
        <v>11.077840675185183</v>
      </c>
      <c r="AD83">
        <f t="shared" si="4"/>
        <v>986.61353401797282</v>
      </c>
      <c r="AE83">
        <f>'IDT-1'!C83</f>
        <v>0</v>
      </c>
      <c r="AF83" s="26"/>
      <c r="AG83">
        <f t="shared" si="5"/>
        <v>986.61353401797282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5.076291079812207</v>
      </c>
      <c r="F84">
        <f>GT_Spot!Q84</f>
        <v>0</v>
      </c>
      <c r="G84">
        <f>PPCL_NG!Q84</f>
        <v>9.9600000000000009</v>
      </c>
      <c r="H84">
        <f>PPCL_Spot!Q84</f>
        <v>14.461606845205022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836.2656515710853</v>
      </c>
      <c r="P84" s="77">
        <v>68.329761415055543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113.04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15.47</v>
      </c>
      <c r="AB84" s="117">
        <f>-STOA!O84</f>
        <v>0</v>
      </c>
      <c r="AC84">
        <f t="shared" si="3"/>
        <v>10.696101959404793</v>
      </c>
      <c r="AD84">
        <f t="shared" si="4"/>
        <v>1034.0153889517533</v>
      </c>
      <c r="AE84">
        <f>'IDT-1'!C84</f>
        <v>0</v>
      </c>
      <c r="AF84" s="26"/>
      <c r="AG84">
        <f t="shared" si="5"/>
        <v>1034.0153889517533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5.076291079812207</v>
      </c>
      <c r="F85">
        <f>GT_Spot!Q85</f>
        <v>0</v>
      </c>
      <c r="G85">
        <f>PPCL_NG!Q85</f>
        <v>9.9600000000000009</v>
      </c>
      <c r="H85">
        <f>PPCL_Spot!Q85</f>
        <v>14.461606845205022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840.64307258508529</v>
      </c>
      <c r="P85" s="77">
        <v>68.329761415055543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112.38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15.47</v>
      </c>
      <c r="AB85" s="117">
        <f>-STOA!O85</f>
        <v>0</v>
      </c>
      <c r="AC85">
        <f t="shared" si="3"/>
        <v>10.853109049638727</v>
      </c>
      <c r="AD85">
        <f t="shared" si="4"/>
        <v>1023.5758028755192</v>
      </c>
      <c r="AE85">
        <f>'IDT-1'!C85</f>
        <v>0</v>
      </c>
      <c r="AF85" s="26"/>
      <c r="AG85">
        <f t="shared" si="5"/>
        <v>1023.5758028755192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5.076291079812207</v>
      </c>
      <c r="F86">
        <f>GT_Spot!Q86</f>
        <v>0</v>
      </c>
      <c r="G86">
        <f>PPCL_NG!Q86</f>
        <v>9.9600000000000009</v>
      </c>
      <c r="H86">
        <f>PPCL_Spot!Q86</f>
        <v>14.461606845205022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834.68017518908528</v>
      </c>
      <c r="P86" s="77">
        <v>68.329761415055543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111.83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15.47</v>
      </c>
      <c r="AB86" s="117">
        <f>-STOA!O86</f>
        <v>0</v>
      </c>
      <c r="AC86">
        <f t="shared" si="3"/>
        <v>10.742526787420756</v>
      </c>
      <c r="AD86">
        <f t="shared" si="4"/>
        <v>1023.1734877417373</v>
      </c>
      <c r="AE86">
        <f>'IDT-1'!C86</f>
        <v>0</v>
      </c>
      <c r="AF86" s="26"/>
      <c r="AG86">
        <f t="shared" si="5"/>
        <v>1023.1734877417373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5.076291079812207</v>
      </c>
      <c r="F87">
        <f>GT_Spot!Q87</f>
        <v>0</v>
      </c>
      <c r="G87">
        <f>PPCL_NG!Q87</f>
        <v>9.9600000000000009</v>
      </c>
      <c r="H87">
        <f>PPCL_Spot!Q87</f>
        <v>14.461606845205022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823.67129677508524</v>
      </c>
      <c r="P87" s="77">
        <v>68.329761415055543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111.54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</v>
      </c>
      <c r="AA87" s="117">
        <f>STOA!I87</f>
        <v>39.64</v>
      </c>
      <c r="AB87" s="117">
        <f>-STOA!O87</f>
        <v>0</v>
      </c>
      <c r="AC87">
        <f t="shared" si="3"/>
        <v>10.891305167466337</v>
      </c>
      <c r="AD87">
        <f t="shared" si="4"/>
        <v>1031.8958309476918</v>
      </c>
      <c r="AE87">
        <f>'IDT-1'!C87</f>
        <v>0</v>
      </c>
      <c r="AF87" s="26"/>
      <c r="AG87">
        <f t="shared" si="5"/>
        <v>1031.8958309476918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-87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5.076291079812207</v>
      </c>
      <c r="F88">
        <f>GT_Spot!Q88</f>
        <v>0</v>
      </c>
      <c r="G88">
        <f>PPCL_NG!Q88</f>
        <v>9.9600000000000009</v>
      </c>
      <c r="H88">
        <f>PPCL_Spot!Q88</f>
        <v>14.461606845205022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823.04614740308512</v>
      </c>
      <c r="P88" s="77">
        <v>68.329761415055543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111.15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39.64</v>
      </c>
      <c r="AB88" s="117">
        <f>-STOA!O88</f>
        <v>0</v>
      </c>
      <c r="AC88">
        <f t="shared" si="3"/>
        <v>10.731443685115416</v>
      </c>
      <c r="AD88">
        <f t="shared" si="4"/>
        <v>1048.0405430580424</v>
      </c>
      <c r="AE88">
        <f>'IDT-1'!C88</f>
        <v>0</v>
      </c>
      <c r="AF88" s="26"/>
      <c r="AG88">
        <f t="shared" si="5"/>
        <v>1048.0405430580424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5.0676254769592024</v>
      </c>
      <c r="F89">
        <f>GT_Spot!Q89</f>
        <v>0</v>
      </c>
      <c r="G89">
        <f>PPCL_NG!Q89</f>
        <v>9.9600000000000009</v>
      </c>
      <c r="H89">
        <f>PPCL_Spot!Q89</f>
        <v>14.461606845205022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823.10245513908524</v>
      </c>
      <c r="P89" s="77">
        <v>68.329761415055543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113.12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</v>
      </c>
      <c r="AA89" s="117">
        <f>STOA!I89</f>
        <v>39.64</v>
      </c>
      <c r="AB89" s="117">
        <f>-STOA!O89</f>
        <v>0</v>
      </c>
      <c r="AC89">
        <f t="shared" si="3"/>
        <v>10.900127103764431</v>
      </c>
      <c r="AD89">
        <f t="shared" si="4"/>
        <v>1032.8895017725408</v>
      </c>
      <c r="AE89">
        <f>'IDT-1'!C89</f>
        <v>0</v>
      </c>
      <c r="AF89" s="26"/>
      <c r="AG89">
        <f t="shared" si="5"/>
        <v>1032.8895017725408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7.0927086221236486</v>
      </c>
      <c r="F90">
        <f>GT_Spot!Q90</f>
        <v>0</v>
      </c>
      <c r="G90">
        <f>PPCL_NG!Q90</f>
        <v>9.9600000000000009</v>
      </c>
      <c r="H90">
        <f>PPCL_Spot!Q90</f>
        <v>14.461606845205022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823.16973542108508</v>
      </c>
      <c r="P90" s="77">
        <v>68.329761415055543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112.69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28.02</v>
      </c>
      <c r="Z90" s="75">
        <f>IEX!O90</f>
        <v>0</v>
      </c>
      <c r="AA90" s="117">
        <f>STOA!I90</f>
        <v>39.64</v>
      </c>
      <c r="AB90" s="117">
        <f>-STOA!O90</f>
        <v>0</v>
      </c>
      <c r="AC90">
        <f t="shared" si="3"/>
        <v>10.913321693691032</v>
      </c>
      <c r="AD90">
        <f t="shared" si="4"/>
        <v>1100.6686706097782</v>
      </c>
      <c r="AE90">
        <f>'IDT-1'!C90</f>
        <v>0</v>
      </c>
      <c r="AF90" s="26"/>
      <c r="AG90">
        <f t="shared" si="5"/>
        <v>1100.6686706097782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-64</v>
      </c>
      <c r="AM90" s="75">
        <f>RTM_PXI!I90</f>
        <v>0</v>
      </c>
      <c r="AN90" s="75">
        <f>RTM_PXI!O90</f>
        <v>0</v>
      </c>
      <c r="AO90" s="192">
        <f>GDAM_IEX!I90</f>
        <v>5.1100000000000003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6.0805246649558029</v>
      </c>
      <c r="F91">
        <f>GT_Spot!Q91</f>
        <v>0</v>
      </c>
      <c r="G91">
        <f>PPCL_NG!Q91</f>
        <v>9.9600000000000009</v>
      </c>
      <c r="H91">
        <f>PPCL_Spot!Q91</f>
        <v>14.778393652863819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837.07097025508529</v>
      </c>
      <c r="P91" s="77">
        <v>68.329761415055543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111.87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68.64</v>
      </c>
      <c r="AB91" s="117">
        <f>-STOA!O91</f>
        <v>0</v>
      </c>
      <c r="AC91">
        <f t="shared" si="3"/>
        <v>10.639726091948935</v>
      </c>
      <c r="AD91">
        <f t="shared" si="4"/>
        <v>1148.1981038960116</v>
      </c>
      <c r="AE91">
        <f>'IDT-1'!C91</f>
        <v>0</v>
      </c>
      <c r="AF91" s="26"/>
      <c r="AG91">
        <f t="shared" si="5"/>
        <v>1148.1981038960116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6.0805246649558029</v>
      </c>
      <c r="F92">
        <f>GT_Spot!Q92</f>
        <v>0</v>
      </c>
      <c r="G92">
        <f>PPCL_NG!Q92</f>
        <v>9.9600000000000009</v>
      </c>
      <c r="H92">
        <f>PPCL_Spot!Q92</f>
        <v>14.778393652863819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837.09796918508528</v>
      </c>
      <c r="P92" s="77">
        <v>68.329761415055543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111.96000000000001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68.64</v>
      </c>
      <c r="AB92" s="117">
        <f>-STOA!O92</f>
        <v>0</v>
      </c>
      <c r="AC92">
        <f t="shared" si="3"/>
        <v>10.418802494478053</v>
      </c>
      <c r="AD92">
        <f t="shared" si="4"/>
        <v>1173.5360264234823</v>
      </c>
      <c r="AE92">
        <f>'IDT-1'!C92</f>
        <v>0</v>
      </c>
      <c r="AF92" s="26"/>
      <c r="AG92">
        <f t="shared" si="5"/>
        <v>1173.5360264234823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14.110985277463195</v>
      </c>
      <c r="F93">
        <f>GT_Spot!Q93</f>
        <v>0</v>
      </c>
      <c r="G93">
        <f>PPCL_NG!Q93</f>
        <v>9.9600000000000009</v>
      </c>
      <c r="H93">
        <f>PPCL_Spot!Q93</f>
        <v>25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837.12366839708523</v>
      </c>
      <c r="P93" s="77">
        <v>34.163574660633486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105.83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17.100000000000001</v>
      </c>
      <c r="Z93" s="75">
        <f>IEX!O93</f>
        <v>0</v>
      </c>
      <c r="AA93" s="117">
        <f>STOA!I93</f>
        <v>68.64</v>
      </c>
      <c r="AB93" s="117">
        <f>-STOA!O93</f>
        <v>0</v>
      </c>
      <c r="AC93">
        <f t="shared" si="3"/>
        <v>10.727067111670829</v>
      </c>
      <c r="AD93">
        <f t="shared" si="4"/>
        <v>1133.9293412235111</v>
      </c>
      <c r="AE93">
        <f>'IDT-1'!C93</f>
        <v>0</v>
      </c>
      <c r="AF93" s="26"/>
      <c r="AG93">
        <f t="shared" si="5"/>
        <v>1133.9293412235111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-37</v>
      </c>
      <c r="AM93" s="75">
        <f>RTM_PXI!I93</f>
        <v>0</v>
      </c>
      <c r="AN93" s="75">
        <f>RTM_PXI!O93</f>
        <v>0</v>
      </c>
      <c r="AO93" s="192">
        <f>GDAM_IEX!I93</f>
        <v>2.62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14.110985277463195</v>
      </c>
      <c r="F94">
        <f>GT_Spot!Q94</f>
        <v>0</v>
      </c>
      <c r="G94">
        <f>PPCL_NG!Q94</f>
        <v>9.9600000000000009</v>
      </c>
      <c r="H94">
        <f>PPCL_Spot!Q94</f>
        <v>25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837.15167799308529</v>
      </c>
      <c r="P94" s="77">
        <v>34.163574660633486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105.74000000000001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17.64</v>
      </c>
      <c r="Z94" s="75">
        <f>IEX!O94</f>
        <v>0</v>
      </c>
      <c r="AA94" s="117">
        <f>STOA!I94</f>
        <v>68.64</v>
      </c>
      <c r="AB94" s="117">
        <f>-STOA!O94</f>
        <v>0</v>
      </c>
      <c r="AC94">
        <f t="shared" si="3"/>
        <v>10.551766877794405</v>
      </c>
      <c r="AD94">
        <f t="shared" si="4"/>
        <v>1188.5126510533878</v>
      </c>
      <c r="AE94">
        <f>'IDT-1'!C94</f>
        <v>0</v>
      </c>
      <c r="AF94" s="26"/>
      <c r="AG94">
        <f t="shared" si="5"/>
        <v>1188.5126510533878</v>
      </c>
      <c r="AI94" s="75">
        <f>PXIL!I94</f>
        <v>0</v>
      </c>
      <c r="AJ94" s="75">
        <f>PXIL!O94</f>
        <v>0</v>
      </c>
      <c r="AK94" s="75">
        <f>RTM_IEX!I94</f>
        <v>16.93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2.62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6.0805246649558029</v>
      </c>
      <c r="F95">
        <f>GT_Spot!Q95</f>
        <v>0</v>
      </c>
      <c r="G95">
        <f>PPCL_NG!Q95</f>
        <v>9.9600000000000009</v>
      </c>
      <c r="H95">
        <f>PPCL_Spot!Q95</f>
        <v>15.109999999999998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818.99296323108535</v>
      </c>
      <c r="P95" s="77">
        <v>34.163574660633486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106.19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85.5</v>
      </c>
      <c r="Z95" s="75">
        <f>IEX!O95</f>
        <v>0</v>
      </c>
      <c r="AA95" s="117">
        <f>STOA!I95</f>
        <v>68.460000000000008</v>
      </c>
      <c r="AB95" s="117">
        <f>-STOA!O95</f>
        <v>0</v>
      </c>
      <c r="AC95">
        <f t="shared" si="3"/>
        <v>11.007554047331666</v>
      </c>
      <c r="AD95">
        <f t="shared" si="4"/>
        <v>1209.7176885093429</v>
      </c>
      <c r="AE95">
        <f>'IDT-1'!C95</f>
        <v>0</v>
      </c>
      <c r="AF95" s="26"/>
      <c r="AG95">
        <f t="shared" si="5"/>
        <v>1209.7176885093429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24.16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6.0805246649558029</v>
      </c>
      <c r="F96">
        <f>GT_Spot!Q96</f>
        <v>0</v>
      </c>
      <c r="G96">
        <f>PPCL_NG!Q96</f>
        <v>9.9600000000000009</v>
      </c>
      <c r="H96">
        <f>PPCL_Spot!Q96</f>
        <v>15.109999999999998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812.26479888708525</v>
      </c>
      <c r="P96" s="77">
        <v>34.163574660633486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106.4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84.38</v>
      </c>
      <c r="Z96" s="75">
        <f>IEX!O96</f>
        <v>0</v>
      </c>
      <c r="AA96" s="117">
        <f>STOA!I96</f>
        <v>68.460000000000008</v>
      </c>
      <c r="AB96" s="117">
        <f>-STOA!O96</f>
        <v>0</v>
      </c>
      <c r="AC96">
        <f t="shared" si="3"/>
        <v>10.807606288271538</v>
      </c>
      <c r="AD96">
        <f t="shared" si="4"/>
        <v>1217.3294719244032</v>
      </c>
      <c r="AE96">
        <f>'IDT-1'!C96</f>
        <v>0</v>
      </c>
      <c r="AF96" s="26"/>
      <c r="AG96">
        <f t="shared" si="5"/>
        <v>1217.3294719244032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24.21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6.0805246649558029</v>
      </c>
      <c r="F97">
        <f>GT_Spot!Q97</f>
        <v>0</v>
      </c>
      <c r="G97">
        <f>PPCL_NG!Q97</f>
        <v>9.9600000000000009</v>
      </c>
      <c r="H97">
        <f>PPCL_Spot!Q97</f>
        <v>15.109999999999998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808.84066120568855</v>
      </c>
      <c r="P97" s="77">
        <v>34.163574660633486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106.74000000000001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85.35</v>
      </c>
      <c r="Z97" s="75">
        <f>IEX!O97</f>
        <v>0</v>
      </c>
      <c r="AA97" s="117">
        <f>STOA!I97</f>
        <v>68.460000000000008</v>
      </c>
      <c r="AB97" s="117">
        <f>-STOA!O97</f>
        <v>0</v>
      </c>
      <c r="AC97">
        <f t="shared" si="3"/>
        <v>10.788561876675244</v>
      </c>
      <c r="AD97">
        <f t="shared" si="4"/>
        <v>1215.1843786546026</v>
      </c>
      <c r="AE97">
        <f>'IDT-1'!C97</f>
        <v>0</v>
      </c>
      <c r="AF97" s="26"/>
      <c r="AG97">
        <f t="shared" si="5"/>
        <v>1215.1843786546026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24.16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6.0805246649558029</v>
      </c>
      <c r="F98">
        <f>GT_Spot!Q98</f>
        <v>0</v>
      </c>
      <c r="G98">
        <f>PPCL_NG!Q98</f>
        <v>9.9600000000000009</v>
      </c>
      <c r="H98">
        <f>PPCL_Spot!Q98</f>
        <v>15.109999999999998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807.96503116391068</v>
      </c>
      <c r="P98" s="77">
        <v>34.163574660633486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107.12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88.81</v>
      </c>
      <c r="Z98" s="75">
        <f>IEX!O98</f>
        <v>0</v>
      </c>
      <c r="AA98" s="117">
        <f>STOA!I98</f>
        <v>68.460000000000008</v>
      </c>
      <c r="AB98" s="117">
        <f>-STOA!O98</f>
        <v>0</v>
      </c>
      <c r="AC98">
        <f t="shared" si="3"/>
        <v>10.816408332307601</v>
      </c>
      <c r="AD98">
        <f t="shared" si="4"/>
        <v>1218.3209021571922</v>
      </c>
      <c r="AE98">
        <f>'IDT-1'!C98</f>
        <v>0</v>
      </c>
      <c r="AF98" s="26"/>
      <c r="AG98">
        <f t="shared" si="5"/>
        <v>1218.3209021571922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24.36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0.2281737776504591</v>
      </c>
      <c r="F99">
        <f t="shared" si="6"/>
        <v>0</v>
      </c>
      <c r="G99">
        <f t="shared" si="6"/>
        <v>0.23904000000000031</v>
      </c>
      <c r="H99">
        <f t="shared" si="6"/>
        <v>0.37792092906574237</v>
      </c>
      <c r="I99">
        <f t="shared" si="6"/>
        <v>1.1840491889632363</v>
      </c>
      <c r="J99">
        <f t="shared" si="6"/>
        <v>0</v>
      </c>
      <c r="K99">
        <f t="shared" si="6"/>
        <v>2.475335707019329E-4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19.012426390236456</v>
      </c>
      <c r="P99" s="77">
        <f t="shared" si="6"/>
        <v>1.5886649938296975</v>
      </c>
      <c r="Q99" s="77">
        <f t="shared" si="6"/>
        <v>0.41251632000000082</v>
      </c>
      <c r="R99" s="80">
        <f t="shared" si="6"/>
        <v>0.23389134595959604</v>
      </c>
      <c r="S99" s="80">
        <f t="shared" si="6"/>
        <v>0</v>
      </c>
      <c r="T99" s="78">
        <f t="shared" si="6"/>
        <v>1.2022925</v>
      </c>
      <c r="U99" s="78">
        <f t="shared" si="6"/>
        <v>2.5998874999999999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0.11223999999999999</v>
      </c>
      <c r="Z99" s="75">
        <f t="shared" si="6"/>
        <v>-1.5227950000000001</v>
      </c>
      <c r="AA99" s="117">
        <f t="shared" si="6"/>
        <v>0.70589749999999962</v>
      </c>
      <c r="AB99" s="117">
        <f t="shared" si="6"/>
        <v>0</v>
      </c>
      <c r="AC99">
        <f t="shared" si="6"/>
        <v>0.26511827219018641</v>
      </c>
      <c r="AD99">
        <f t="shared" si="6"/>
        <v>25.963639707085715</v>
      </c>
      <c r="AE99">
        <f t="shared" si="6"/>
        <v>-0.94124025000000011</v>
      </c>
      <c r="AG99">
        <f t="shared" si="6"/>
        <v>25.022399457085715</v>
      </c>
      <c r="AI99">
        <f t="shared" si="6"/>
        <v>0</v>
      </c>
      <c r="AJ99">
        <f t="shared" si="6"/>
        <v>0</v>
      </c>
      <c r="AK99">
        <f t="shared" si="6"/>
        <v>0.22911749999999989</v>
      </c>
      <c r="AL99">
        <f t="shared" si="6"/>
        <v>-0.41775000000000001</v>
      </c>
      <c r="AM99">
        <f t="shared" si="6"/>
        <v>0</v>
      </c>
      <c r="AN99">
        <f t="shared" si="6"/>
        <v>0</v>
      </c>
      <c r="AO99">
        <f t="shared" si="6"/>
        <v>4.2937500000000003E-2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12.205303678357572</v>
      </c>
      <c r="F3">
        <f>GT_Spot!T3</f>
        <v>0</v>
      </c>
      <c r="G3">
        <f>PPCL_NG!T3</f>
        <v>11.95</v>
      </c>
      <c r="H3">
        <f>PPCL_Spot!T3</f>
        <v>40.46</v>
      </c>
      <c r="I3">
        <f>Bawana_NG!T3</f>
        <v>52.199999999999996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925.69226492799146</v>
      </c>
      <c r="P3" s="77">
        <v>75.108934594816944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279.68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56.28</v>
      </c>
      <c r="Z3" s="75">
        <f>IEX!P3</f>
        <v>0</v>
      </c>
      <c r="AA3" s="117">
        <f>STOA!J3</f>
        <v>208.96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15.700832153189793</v>
      </c>
      <c r="AD3">
        <f>SUM(B3:AB3,AI3:AR3)-AC3</f>
        <v>1567.5968270479761</v>
      </c>
      <c r="AE3">
        <f>'IDT-1'!F3</f>
        <v>0</v>
      </c>
      <c r="AF3" s="26"/>
      <c r="AG3">
        <f>SUM(AD3:AF3)</f>
        <v>1567.5968270479761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11.95</v>
      </c>
      <c r="H4">
        <f>PPCL_Spot!T4</f>
        <v>40.46</v>
      </c>
      <c r="I4">
        <f>Bawana_NG!T4</f>
        <v>52.199999999999996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918.19758149279141</v>
      </c>
      <c r="P4" s="77">
        <v>75.108934594816944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279.72000000000003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55.79</v>
      </c>
      <c r="Z4" s="75">
        <f>IEX!P4</f>
        <v>0</v>
      </c>
      <c r="AA4" s="117">
        <f>STOA!J4</f>
        <v>208.96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15.630708160516919</v>
      </c>
      <c r="AD4">
        <f t="shared" ref="AD4:AD67" si="1">SUM(B4:AB4,AI4:AR4)-AC4</f>
        <v>1559.6983155096407</v>
      </c>
      <c r="AE4">
        <f>'IDT-1'!F4</f>
        <v>0</v>
      </c>
      <c r="AF4" s="26"/>
      <c r="AG4">
        <f t="shared" ref="AG4:AG67" si="2">SUM(AD4:AF4)</f>
        <v>1559.6983155096407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11.95</v>
      </c>
      <c r="H5">
        <f>PPCL_Spot!T5</f>
        <v>40.46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910.64016029264576</v>
      </c>
      <c r="P5" s="77">
        <v>75.108934594816944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279.65000000000003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54.99</v>
      </c>
      <c r="Z5" s="75">
        <f>IEX!P5</f>
        <v>0</v>
      </c>
      <c r="AA5" s="117">
        <f>STOA!J5</f>
        <v>208.96</v>
      </c>
      <c r="AB5" s="117">
        <f>-STOA!P5</f>
        <v>0</v>
      </c>
      <c r="AC5">
        <f t="shared" si="0"/>
        <v>15.798448129177594</v>
      </c>
      <c r="AD5">
        <f t="shared" si="1"/>
        <v>1558.5031543408345</v>
      </c>
      <c r="AE5">
        <f>'IDT-1'!F5</f>
        <v>0</v>
      </c>
      <c r="AF5" s="26"/>
      <c r="AG5">
        <f t="shared" si="2"/>
        <v>1558.5031543408345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11.95</v>
      </c>
      <c r="H6">
        <f>PPCL_Spot!T6</f>
        <v>39.979999999999997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903.68327209984579</v>
      </c>
      <c r="P6" s="77">
        <v>75.108934594816944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279.68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56.67</v>
      </c>
      <c r="Z6" s="75">
        <f>IEX!P6</f>
        <v>0</v>
      </c>
      <c r="AA6" s="117">
        <f>STOA!J6</f>
        <v>208.96</v>
      </c>
      <c r="AB6" s="117">
        <f>-STOA!P6</f>
        <v>0</v>
      </c>
      <c r="AC6">
        <f t="shared" si="0"/>
        <v>15.748051513080952</v>
      </c>
      <c r="AD6">
        <f t="shared" si="1"/>
        <v>1552.826662764131</v>
      </c>
      <c r="AE6">
        <f>'IDT-1'!F6</f>
        <v>0</v>
      </c>
      <c r="AF6" s="26"/>
      <c r="AG6">
        <f t="shared" si="2"/>
        <v>1552.826662764131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11.95</v>
      </c>
      <c r="H7">
        <f>PPCL_Spot!T7</f>
        <v>33.96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899.5443771890458</v>
      </c>
      <c r="P7" s="77">
        <v>75.108934594816944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279.59000000000003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57.46</v>
      </c>
      <c r="Z7" s="75">
        <f>IEX!P7</f>
        <v>0</v>
      </c>
      <c r="AA7" s="117">
        <f>STOA!J7</f>
        <v>208.91000000000003</v>
      </c>
      <c r="AB7" s="117">
        <f>-STOA!P7</f>
        <v>0</v>
      </c>
      <c r="AC7">
        <f t="shared" si="0"/>
        <v>16.72974854052935</v>
      </c>
      <c r="AD7">
        <f t="shared" si="1"/>
        <v>1422.3360708258826</v>
      </c>
      <c r="AE7">
        <f>'IDT-1'!F7</f>
        <v>0</v>
      </c>
      <c r="AF7" s="26"/>
      <c r="AG7">
        <f t="shared" si="2"/>
        <v>1422.3360708258826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11.95</v>
      </c>
      <c r="H8">
        <f>PPCL_Spot!T8</f>
        <v>39.979999999999997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899.54699327264575</v>
      </c>
      <c r="P8" s="77">
        <v>75.108934594816944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273.16000000000003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59.4</v>
      </c>
      <c r="Z8" s="75">
        <f>IEX!P8</f>
        <v>0</v>
      </c>
      <c r="AA8" s="117">
        <f>STOA!J8</f>
        <v>208.91000000000003</v>
      </c>
      <c r="AB8" s="117">
        <f>-STOA!P8</f>
        <v>0</v>
      </c>
      <c r="AC8">
        <f t="shared" si="0"/>
        <v>16.920798112508937</v>
      </c>
      <c r="AD8">
        <f t="shared" si="1"/>
        <v>1403.6776373375033</v>
      </c>
      <c r="AE8">
        <f>'IDT-1'!F8</f>
        <v>0</v>
      </c>
      <c r="AF8" s="26"/>
      <c r="AG8">
        <f t="shared" si="2"/>
        <v>1403.6776373375033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11.95</v>
      </c>
      <c r="H9">
        <f>PPCL_Spot!T9</f>
        <v>39.979999999999997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900.08602890744578</v>
      </c>
      <c r="P9" s="77">
        <v>75.108934594816944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273.14000000000004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59.11</v>
      </c>
      <c r="Z9" s="75">
        <f>IEX!P9</f>
        <v>0</v>
      </c>
      <c r="AA9" s="117">
        <f>STOA!J9</f>
        <v>208.91000000000003</v>
      </c>
      <c r="AB9" s="117">
        <f>-STOA!P9</f>
        <v>0</v>
      </c>
      <c r="AC9">
        <f t="shared" si="0"/>
        <v>16.567688525207362</v>
      </c>
      <c r="AD9">
        <f t="shared" si="1"/>
        <v>1444.2597825596047</v>
      </c>
      <c r="AE9">
        <f>'IDT-1'!F9</f>
        <v>6.8650000000000002</v>
      </c>
      <c r="AF9" s="26"/>
      <c r="AG9">
        <f t="shared" si="2"/>
        <v>1451.1247825596047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11.95</v>
      </c>
      <c r="H10">
        <f>PPCL_Spot!T10</f>
        <v>39.979999999999997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900.10294493904587</v>
      </c>
      <c r="P10" s="77">
        <v>75.108934594816944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273.08000000000004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58.65</v>
      </c>
      <c r="Z10" s="75">
        <f>IEX!P10</f>
        <v>0</v>
      </c>
      <c r="AA10" s="117">
        <f>STOA!J10</f>
        <v>208.91000000000003</v>
      </c>
      <c r="AB10" s="117">
        <f>-STOA!P10</f>
        <v>0</v>
      </c>
      <c r="AC10">
        <f t="shared" si="0"/>
        <v>16.740823936729349</v>
      </c>
      <c r="AD10">
        <f t="shared" si="1"/>
        <v>1423.5835631796826</v>
      </c>
      <c r="AE10">
        <f>'IDT-1'!F10</f>
        <v>13.73</v>
      </c>
      <c r="AF10" s="26"/>
      <c r="AG10">
        <f t="shared" si="2"/>
        <v>1437.3135631796827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11.95</v>
      </c>
      <c r="H11">
        <f>PPCL_Spot!T11</f>
        <v>30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893.4827090693251</v>
      </c>
      <c r="P11" s="77">
        <v>75.108934594816944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272.68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208.91000000000003</v>
      </c>
      <c r="AB11" s="117">
        <f>-STOA!P11</f>
        <v>0</v>
      </c>
      <c r="AC11">
        <f t="shared" si="0"/>
        <v>15.631195484966044</v>
      </c>
      <c r="AD11">
        <f t="shared" si="1"/>
        <v>1399.0429557617254</v>
      </c>
      <c r="AE11">
        <f>'IDT-1'!F11</f>
        <v>3.3650000000000002</v>
      </c>
      <c r="AF11" s="26"/>
      <c r="AG11">
        <f t="shared" si="2"/>
        <v>1402.4079557617254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11.95</v>
      </c>
      <c r="H12">
        <f>PPCL_Spot!T12</f>
        <v>30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893.48131374292518</v>
      </c>
      <c r="P12" s="77">
        <v>75.108934594816944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270.03000000000003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208.91000000000003</v>
      </c>
      <c r="AB12" s="117">
        <f>-STOA!P12</f>
        <v>0</v>
      </c>
      <c r="AC12">
        <f t="shared" si="0"/>
        <v>15.607863206093723</v>
      </c>
      <c r="AD12">
        <f t="shared" si="1"/>
        <v>1396.4148927141978</v>
      </c>
      <c r="AE12">
        <f>'IDT-1'!F12</f>
        <v>-15.56</v>
      </c>
      <c r="AF12" s="26"/>
      <c r="AG12">
        <f t="shared" si="2"/>
        <v>1380.8548927141978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11.95</v>
      </c>
      <c r="H13">
        <f>PPCL_Spot!T13</f>
        <v>27.13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894.37379831172518</v>
      </c>
      <c r="P13" s="77">
        <v>75.108934594816944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270.06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208.91000000000003</v>
      </c>
      <c r="AB13" s="117">
        <f>-STOA!P13</f>
        <v>0</v>
      </c>
      <c r="AC13">
        <f t="shared" si="0"/>
        <v>15.768287620743068</v>
      </c>
      <c r="AD13">
        <f t="shared" si="1"/>
        <v>1374.3069528683484</v>
      </c>
      <c r="AE13">
        <f>'IDT-1'!F13</f>
        <v>-22.305</v>
      </c>
      <c r="AF13" s="26"/>
      <c r="AG13">
        <f t="shared" si="2"/>
        <v>1352.0019528683483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30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894.92046199732522</v>
      </c>
      <c r="P14" s="77">
        <v>75.108934594816944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270.13000000000005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208.91000000000003</v>
      </c>
      <c r="AB14" s="117">
        <f>-STOA!P14</f>
        <v>0</v>
      </c>
      <c r="AC14">
        <f t="shared" si="0"/>
        <v>15.798970261176351</v>
      </c>
      <c r="AD14">
        <f t="shared" si="1"/>
        <v>1377.7629339135151</v>
      </c>
      <c r="AE14">
        <f>'IDT-1'!F14</f>
        <v>-56.505000000000003</v>
      </c>
      <c r="AF14" s="26"/>
      <c r="AG14">
        <f t="shared" si="2"/>
        <v>1321.257933913515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30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904.16820231222164</v>
      </c>
      <c r="P15" s="77">
        <v>75.108934594816944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269.95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208.86</v>
      </c>
      <c r="AB15" s="117">
        <f>-STOA!P15</f>
        <v>0</v>
      </c>
      <c r="AC15">
        <f t="shared" si="0"/>
        <v>16.144625957257144</v>
      </c>
      <c r="AD15">
        <f t="shared" si="1"/>
        <v>1356.4299907645859</v>
      </c>
      <c r="AE15">
        <f>'IDT-1'!F15</f>
        <v>-86.614999999999995</v>
      </c>
      <c r="AF15" s="26"/>
      <c r="AG15">
        <f t="shared" si="2"/>
        <v>1269.8149907645859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30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902.63194088942168</v>
      </c>
      <c r="P16" s="77">
        <v>75.108934594816944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269.98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208.86</v>
      </c>
      <c r="AB16" s="117">
        <f>-STOA!P16</f>
        <v>0</v>
      </c>
      <c r="AC16">
        <f t="shared" si="0"/>
        <v>15.865027031070644</v>
      </c>
      <c r="AD16">
        <f t="shared" si="1"/>
        <v>1385.2033282679724</v>
      </c>
      <c r="AE16">
        <f>'IDT-1'!F16</f>
        <v>-108.727</v>
      </c>
      <c r="AF16" s="26"/>
      <c r="AG16">
        <f t="shared" si="2"/>
        <v>1276.4763282679723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30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899.89791876742174</v>
      </c>
      <c r="P17" s="77">
        <v>75.108934594816944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270.06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</v>
      </c>
      <c r="AA17" s="117">
        <f>STOA!J17</f>
        <v>208.86</v>
      </c>
      <c r="AB17" s="117">
        <f>-STOA!P17</f>
        <v>0</v>
      </c>
      <c r="AC17">
        <f t="shared" si="0"/>
        <v>15.557571555686796</v>
      </c>
      <c r="AD17">
        <f t="shared" si="1"/>
        <v>1414.8567616213566</v>
      </c>
      <c r="AE17">
        <f>'IDT-1'!F17</f>
        <v>-107.831</v>
      </c>
      <c r="AF17" s="26"/>
      <c r="AG17">
        <f t="shared" si="2"/>
        <v>1307.0257616213567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11.95</v>
      </c>
      <c r="H18">
        <f>PPCL_Spot!T18</f>
        <v>30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899.86199432822173</v>
      </c>
      <c r="P18" s="77">
        <v>75.108934594816944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270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-50</v>
      </c>
      <c r="AA18" s="117">
        <f>STOA!J18</f>
        <v>208.86</v>
      </c>
      <c r="AB18" s="117">
        <f>-STOA!P18</f>
        <v>0</v>
      </c>
      <c r="AC18">
        <f t="shared" si="0"/>
        <v>15.840827501332083</v>
      </c>
      <c r="AD18">
        <f t="shared" si="1"/>
        <v>1382.477581236511</v>
      </c>
      <c r="AE18">
        <f>'IDT-1'!F18</f>
        <v>-92.838999999999999</v>
      </c>
      <c r="AF18" s="26"/>
      <c r="AG18">
        <f t="shared" si="2"/>
        <v>1289.6385812365111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11.95</v>
      </c>
      <c r="H19">
        <f>PPCL_Spot!T19</f>
        <v>27.68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906.60736127302175</v>
      </c>
      <c r="P19" s="77">
        <v>75.108934594816944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270.03999999999996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</v>
      </c>
      <c r="AA19" s="117">
        <f>STOA!J19</f>
        <v>208.86</v>
      </c>
      <c r="AB19" s="117">
        <f>-STOA!P19</f>
        <v>0</v>
      </c>
      <c r="AC19">
        <f t="shared" si="0"/>
        <v>15.951147750623891</v>
      </c>
      <c r="AD19">
        <f t="shared" si="1"/>
        <v>1378.8326279320195</v>
      </c>
      <c r="AE19">
        <f>'IDT-1'!F19</f>
        <v>-162.035</v>
      </c>
      <c r="AF19" s="26"/>
      <c r="AG19">
        <f t="shared" si="2"/>
        <v>1216.7976279320194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11.95</v>
      </c>
      <c r="H20">
        <f>PPCL_Spot!T20</f>
        <v>30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909.29830376983432</v>
      </c>
      <c r="P20" s="77">
        <v>75.108934594816944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270.09999999999997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-65</v>
      </c>
      <c r="AA20" s="117">
        <f>STOA!J20</f>
        <v>208.86</v>
      </c>
      <c r="AB20" s="117">
        <f>-STOA!P20</f>
        <v>0</v>
      </c>
      <c r="AC20">
        <f t="shared" si="0"/>
        <v>16.057918937251205</v>
      </c>
      <c r="AD20">
        <f t="shared" si="1"/>
        <v>1376.7967992422043</v>
      </c>
      <c r="AE20">
        <f>'IDT-1'!F20</f>
        <v>-135.51</v>
      </c>
      <c r="AF20" s="26"/>
      <c r="AG20">
        <f t="shared" si="2"/>
        <v>1241.2867992422043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8.9428492697712851</v>
      </c>
      <c r="F21">
        <f>GT_Spot!T21</f>
        <v>0</v>
      </c>
      <c r="G21">
        <f>PPCL_NG!T21</f>
        <v>11.95</v>
      </c>
      <c r="H21">
        <f>PPCL_Spot!T21</f>
        <v>28.372986630171596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908.38342074103446</v>
      </c>
      <c r="P21" s="77">
        <v>75.108934594816944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269.66999999999996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-99</v>
      </c>
      <c r="AA21" s="117">
        <f>STOA!J21</f>
        <v>208.86</v>
      </c>
      <c r="AB21" s="117">
        <f>-STOA!P21</f>
        <v>0</v>
      </c>
      <c r="AC21">
        <f t="shared" si="0"/>
        <v>16.038824183035764</v>
      </c>
      <c r="AD21">
        <f t="shared" si="1"/>
        <v>1366.6105230527585</v>
      </c>
      <c r="AE21">
        <f>'IDT-1'!F21</f>
        <v>-125.13</v>
      </c>
      <c r="AF21" s="26"/>
      <c r="AG21">
        <f t="shared" si="2"/>
        <v>1241.4805230527586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8.9428492697712851</v>
      </c>
      <c r="F22">
        <f>GT_Spot!T22</f>
        <v>0</v>
      </c>
      <c r="G22">
        <f>PPCL_NG!T22</f>
        <v>11.95</v>
      </c>
      <c r="H22">
        <f>PPCL_Spot!T22</f>
        <v>28.372986630171596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911.04236277064706</v>
      </c>
      <c r="P22" s="77">
        <v>75.108934594816944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270.00999999999993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-156</v>
      </c>
      <c r="AA22" s="117">
        <f>STOA!J22</f>
        <v>208.86</v>
      </c>
      <c r="AB22" s="117">
        <f>-STOA!P22</f>
        <v>0</v>
      </c>
      <c r="AC22">
        <f t="shared" si="0"/>
        <v>16.571268141661488</v>
      </c>
      <c r="AD22">
        <f t="shared" si="1"/>
        <v>1312.0770211237452</v>
      </c>
      <c r="AE22">
        <f>'IDT-1'!F22</f>
        <v>-84.766000000000005</v>
      </c>
      <c r="AF22" s="26"/>
      <c r="AG22">
        <f t="shared" si="2"/>
        <v>1227.3110211237451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9.1172223753100017</v>
      </c>
      <c r="F23">
        <f>GT_Spot!T23</f>
        <v>0</v>
      </c>
      <c r="G23">
        <f>PPCL_NG!T23</f>
        <v>11.95</v>
      </c>
      <c r="H23">
        <f>PPCL_Spot!T23</f>
        <v>28.372986630171596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913.34574936784702</v>
      </c>
      <c r="P23" s="77">
        <v>75.108934594816944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269.53000000000003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-75</v>
      </c>
      <c r="AA23" s="117">
        <f>STOA!J23</f>
        <v>208.81</v>
      </c>
      <c r="AB23" s="117">
        <f>-STOA!P23</f>
        <v>0</v>
      </c>
      <c r="AC23">
        <f t="shared" si="0"/>
        <v>16.313186473857535</v>
      </c>
      <c r="AD23">
        <f t="shared" si="1"/>
        <v>1345.2828624942879</v>
      </c>
      <c r="AE23">
        <f>'IDT-1'!F23</f>
        <v>-179.911</v>
      </c>
      <c r="AF23" s="26"/>
      <c r="AG23">
        <f t="shared" si="2"/>
        <v>1165.3718624942878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9.1172223753100017</v>
      </c>
      <c r="F24">
        <f>GT_Spot!T24</f>
        <v>0</v>
      </c>
      <c r="G24">
        <f>PPCL_NG!T24</f>
        <v>11.95</v>
      </c>
      <c r="H24">
        <f>PPCL_Spot!T24</f>
        <v>28.372986630171596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912.03745998024704</v>
      </c>
      <c r="P24" s="77">
        <v>75.108934594816944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269.25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-109</v>
      </c>
      <c r="AA24" s="117">
        <f>STOA!J24</f>
        <v>208.81</v>
      </c>
      <c r="AB24" s="117">
        <f>-STOA!P24</f>
        <v>0</v>
      </c>
      <c r="AC24">
        <f t="shared" si="0"/>
        <v>15.979596936447622</v>
      </c>
      <c r="AD24">
        <f t="shared" si="1"/>
        <v>1380.0281626440978</v>
      </c>
      <c r="AE24">
        <f>'IDT-1'!F24</f>
        <v>-166.648</v>
      </c>
      <c r="AF24" s="26"/>
      <c r="AG24">
        <f t="shared" si="2"/>
        <v>1213.3801626440979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9.1172223753100017</v>
      </c>
      <c r="F25">
        <f>GT_Spot!T25</f>
        <v>0</v>
      </c>
      <c r="G25">
        <f>PPCL_NG!T25</f>
        <v>11.95</v>
      </c>
      <c r="H25">
        <f>PPCL_Spot!T25</f>
        <v>24.58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900.18438948784706</v>
      </c>
      <c r="P25" s="77">
        <v>75.108934594816944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276.82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-135</v>
      </c>
      <c r="AA25" s="117">
        <f>STOA!J25</f>
        <v>208.81</v>
      </c>
      <c r="AB25" s="117">
        <f>-STOA!P25</f>
        <v>0</v>
      </c>
      <c r="AC25">
        <f t="shared" si="0"/>
        <v>16.494484050233886</v>
      </c>
      <c r="AD25">
        <f t="shared" si="1"/>
        <v>1305.4372184077399</v>
      </c>
      <c r="AE25">
        <f>'IDT-1'!F25</f>
        <v>-161.458</v>
      </c>
      <c r="AF25" s="26"/>
      <c r="AG25">
        <f t="shared" si="2"/>
        <v>1143.9792184077398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9.1172223753100017</v>
      </c>
      <c r="F26">
        <f>GT_Spot!T26</f>
        <v>0</v>
      </c>
      <c r="G26">
        <f>PPCL_NG!T26</f>
        <v>11.95</v>
      </c>
      <c r="H26">
        <f>PPCL_Spot!T26</f>
        <v>28.372986630171596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900.93949117024704</v>
      </c>
      <c r="P26" s="77">
        <v>75.108934594816944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0.12</v>
      </c>
      <c r="U26" s="78">
        <f>SUMPRODUCT(LTA!F26:AJ26,LTA!F$102:AJ$102,LTA!F$105:AJ$105)</f>
        <v>278.72000000000003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-149</v>
      </c>
      <c r="AA26" s="117">
        <f>STOA!J26</f>
        <v>208.81</v>
      </c>
      <c r="AB26" s="117">
        <f>-STOA!P26</f>
        <v>0</v>
      </c>
      <c r="AC26">
        <f t="shared" si="0"/>
        <v>16.321451911807436</v>
      </c>
      <c r="AD26">
        <f t="shared" si="1"/>
        <v>1338.178338858738</v>
      </c>
      <c r="AE26">
        <f>'IDT-1'!F26</f>
        <v>-150.50200000000001</v>
      </c>
      <c r="AF26" s="26"/>
      <c r="AG26">
        <f t="shared" si="2"/>
        <v>1187.6763388587381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8.8697621744054373</v>
      </c>
      <c r="F27">
        <f>GT_Spot!T27</f>
        <v>0</v>
      </c>
      <c r="G27">
        <f>PPCL_NG!T27</f>
        <v>11.95</v>
      </c>
      <c r="H27">
        <f>PPCL_Spot!T27</f>
        <v>28.372986630171596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900.87602222704709</v>
      </c>
      <c r="P27" s="77">
        <v>75.108934594816944</v>
      </c>
      <c r="Q27" s="77">
        <v>20.761156</v>
      </c>
      <c r="R27" s="80">
        <v>3.7087272727272724</v>
      </c>
      <c r="S27" s="80">
        <v>0</v>
      </c>
      <c r="T27" s="78">
        <f>SUMPRODUCT(LTA!F27:AJ27,LTA!F$101:AJ$101,LTA!F$105:AJ$105)</f>
        <v>0.8</v>
      </c>
      <c r="U27" s="78">
        <f>SUMPRODUCT(LTA!F27:AJ27,LTA!F$102:AJ$102,LTA!F$105:AJ$105)</f>
        <v>281.94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-155</v>
      </c>
      <c r="AA27" s="117">
        <f>STOA!J27</f>
        <v>208.76</v>
      </c>
      <c r="AB27" s="117">
        <f>-STOA!P27</f>
        <v>0</v>
      </c>
      <c r="AC27">
        <f t="shared" si="0"/>
        <v>16.971188951804205</v>
      </c>
      <c r="AD27">
        <f t="shared" si="1"/>
        <v>1278.7763999473641</v>
      </c>
      <c r="AE27">
        <f>'IDT-1'!F27</f>
        <v>-157.422</v>
      </c>
      <c r="AF27" s="26"/>
      <c r="AG27">
        <f t="shared" si="2"/>
        <v>1121.3543999473641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8.8697621744054373</v>
      </c>
      <c r="F28">
        <f>GT_Spot!T28</f>
        <v>0</v>
      </c>
      <c r="G28">
        <f>PPCL_NG!T28</f>
        <v>11.95</v>
      </c>
      <c r="H28">
        <f>PPCL_Spot!T28</f>
        <v>28.372986630171596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902.18861233704706</v>
      </c>
      <c r="P28" s="77">
        <v>75.108934594816944</v>
      </c>
      <c r="Q28" s="77">
        <v>20.761156</v>
      </c>
      <c r="R28" s="80">
        <v>7.8196363636363637</v>
      </c>
      <c r="S28" s="80">
        <v>0</v>
      </c>
      <c r="T28" s="78">
        <f>SUMPRODUCT(LTA!F28:AJ28,LTA!F$101:AJ$101,LTA!F$105:AJ$105)</f>
        <v>2.2800000000000002</v>
      </c>
      <c r="U28" s="78">
        <f>SUMPRODUCT(LTA!F28:AJ28,LTA!F$102:AJ$102,LTA!F$105:AJ$105)</f>
        <v>285.95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-196</v>
      </c>
      <c r="AA28" s="117">
        <f>STOA!J28</f>
        <v>208.76</v>
      </c>
      <c r="AB28" s="117">
        <f>-STOA!P28</f>
        <v>0</v>
      </c>
      <c r="AC28">
        <f t="shared" si="0"/>
        <v>16.898543321850497</v>
      </c>
      <c r="AD28">
        <f t="shared" si="1"/>
        <v>1308.762544778227</v>
      </c>
      <c r="AE28">
        <f>'IDT-1'!F28</f>
        <v>-138.393</v>
      </c>
      <c r="AF28" s="26"/>
      <c r="AG28">
        <f t="shared" si="2"/>
        <v>1170.369544778227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8.8697621744054373</v>
      </c>
      <c r="F29">
        <f>GT_Spot!T29</f>
        <v>0</v>
      </c>
      <c r="G29">
        <f>PPCL_NG!T29</f>
        <v>11.95</v>
      </c>
      <c r="H29">
        <f>PPCL_Spot!T29</f>
        <v>28.372986630171596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902.96961736330422</v>
      </c>
      <c r="P29" s="77">
        <v>75.108934594816944</v>
      </c>
      <c r="Q29" s="77">
        <v>20.761156</v>
      </c>
      <c r="R29" s="80">
        <v>12.757818181818182</v>
      </c>
      <c r="S29" s="80">
        <v>0</v>
      </c>
      <c r="T29" s="78">
        <f>SUMPRODUCT(LTA!F29:AJ29,LTA!F$101:AJ$101,LTA!F$105:AJ$105)</f>
        <v>4.32</v>
      </c>
      <c r="U29" s="78">
        <f>SUMPRODUCT(LTA!F29:AJ29,LTA!F$102:AJ$102,LTA!F$105:AJ$105)</f>
        <v>291.25000000000006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-216</v>
      </c>
      <c r="AA29" s="117">
        <f>STOA!J29</f>
        <v>208.76</v>
      </c>
      <c r="AB29" s="117">
        <f>-STOA!P29</f>
        <v>0</v>
      </c>
      <c r="AC29">
        <f t="shared" si="0"/>
        <v>17.191026716525464</v>
      </c>
      <c r="AD29">
        <f t="shared" si="1"/>
        <v>1301.529248227991</v>
      </c>
      <c r="AE29">
        <f>'IDT-1'!F29</f>
        <v>-126.28400000000001</v>
      </c>
      <c r="AF29" s="26"/>
      <c r="AG29">
        <f t="shared" si="2"/>
        <v>1175.2452482279909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8.8697621744054373</v>
      </c>
      <c r="F30">
        <f>GT_Spot!T30</f>
        <v>0</v>
      </c>
      <c r="G30">
        <f>PPCL_NG!T30</f>
        <v>11.95</v>
      </c>
      <c r="H30">
        <f>PPCL_Spot!T30</f>
        <v>28.372986630171596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900.09932910090424</v>
      </c>
      <c r="P30" s="77">
        <v>75.108934594816944</v>
      </c>
      <c r="Q30" s="77">
        <v>20.761156</v>
      </c>
      <c r="R30" s="80">
        <v>15.733454545454546</v>
      </c>
      <c r="S30" s="80">
        <v>0</v>
      </c>
      <c r="T30" s="78">
        <f>SUMPRODUCT(LTA!F30:AJ30,LTA!F$101:AJ$101,LTA!F$105:AJ$105)</f>
        <v>7.4399999999999995</v>
      </c>
      <c r="U30" s="78">
        <f>SUMPRODUCT(LTA!F30:AJ30,LTA!F$102:AJ$102,LTA!F$105:AJ$105)</f>
        <v>297.66000000000003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-262</v>
      </c>
      <c r="AA30" s="117">
        <f>STOA!J30</f>
        <v>208.76</v>
      </c>
      <c r="AB30" s="117">
        <f>-STOA!P30</f>
        <v>0</v>
      </c>
      <c r="AC30">
        <f t="shared" si="0"/>
        <v>17.684211645837333</v>
      </c>
      <c r="AD30">
        <f t="shared" si="1"/>
        <v>1264.6714113999155</v>
      </c>
      <c r="AE30">
        <f>'IDT-1'!F30</f>
        <v>-103.795</v>
      </c>
      <c r="AF30" s="26"/>
      <c r="AG30">
        <f t="shared" si="2"/>
        <v>1160.8764113999155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8.8697621744054373</v>
      </c>
      <c r="F31">
        <f>GT_Spot!T31</f>
        <v>0</v>
      </c>
      <c r="G31">
        <f>PPCL_NG!T31</f>
        <v>11.95</v>
      </c>
      <c r="H31">
        <f>PPCL_Spot!T31</f>
        <v>24.11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896.18540480090439</v>
      </c>
      <c r="P31" s="77">
        <v>75.108934594816944</v>
      </c>
      <c r="Q31" s="77">
        <v>20.761156</v>
      </c>
      <c r="R31" s="80">
        <v>18.742181818181816</v>
      </c>
      <c r="S31" s="80">
        <v>0</v>
      </c>
      <c r="T31" s="78">
        <f>SUMPRODUCT(LTA!F31:AJ31,LTA!F$101:AJ$101,LTA!F$105:AJ$105)</f>
        <v>11.120000000000001</v>
      </c>
      <c r="U31" s="78">
        <f>SUMPRODUCT(LTA!F31:AJ31,LTA!F$102:AJ$102,LTA!F$105:AJ$105)</f>
        <v>304.82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-291</v>
      </c>
      <c r="AA31" s="117">
        <f>STOA!J31</f>
        <v>208.72000000000003</v>
      </c>
      <c r="AB31" s="117">
        <f>-STOA!P31</f>
        <v>0</v>
      </c>
      <c r="AC31">
        <f t="shared" si="0"/>
        <v>18.435143703905247</v>
      </c>
      <c r="AD31">
        <f t="shared" si="1"/>
        <v>1190.5522956844031</v>
      </c>
      <c r="AE31">
        <f>'IDT-1'!F31</f>
        <v>-100.911</v>
      </c>
      <c r="AF31" s="26"/>
      <c r="AG31">
        <f t="shared" si="2"/>
        <v>1089.6412956844031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8.8681179388261224</v>
      </c>
      <c r="F32">
        <f>GT_Spot!T32</f>
        <v>0</v>
      </c>
      <c r="G32">
        <f>PPCL_NG!T32</f>
        <v>11.95</v>
      </c>
      <c r="H32">
        <f>PPCL_Spot!T32</f>
        <v>28.07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903.17893411770433</v>
      </c>
      <c r="P32" s="77">
        <v>75.108934594816944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15.45</v>
      </c>
      <c r="U32" s="78">
        <f>SUMPRODUCT(LTA!F32:AJ32,LTA!F$102:AJ$102,LTA!F$105:AJ$105)</f>
        <v>317.02999999999997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-342</v>
      </c>
      <c r="AA32" s="117">
        <f>STOA!J32</f>
        <v>208.72000000000003</v>
      </c>
      <c r="AB32" s="117">
        <f>-STOA!P32</f>
        <v>0</v>
      </c>
      <c r="AC32">
        <f t="shared" si="0"/>
        <v>18.70010722014219</v>
      </c>
      <c r="AD32">
        <f t="shared" si="1"/>
        <v>1218.3879445221144</v>
      </c>
      <c r="AE32">
        <f>'IDT-1'!F32</f>
        <v>-72.656000000000006</v>
      </c>
      <c r="AF32" s="26"/>
      <c r="AG32">
        <f t="shared" si="2"/>
        <v>1145.7319445221144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9.1172223753100017</v>
      </c>
      <c r="F33">
        <f>GT_Spot!T33</f>
        <v>0</v>
      </c>
      <c r="G33">
        <f>PPCL_NG!T33</f>
        <v>11.95</v>
      </c>
      <c r="H33">
        <f>PPCL_Spot!T33</f>
        <v>28.07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900.46941886929164</v>
      </c>
      <c r="P33" s="77">
        <v>75.108934594816944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20.66</v>
      </c>
      <c r="U33" s="78">
        <f>SUMPRODUCT(LTA!F33:AJ33,LTA!F$102:AJ$102,LTA!F$105:AJ$105)</f>
        <v>325.46000000000004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-375</v>
      </c>
      <c r="AA33" s="117">
        <f>STOA!J33</f>
        <v>208.72000000000003</v>
      </c>
      <c r="AB33" s="117">
        <f>-STOA!P33</f>
        <v>0</v>
      </c>
      <c r="AC33">
        <f t="shared" si="0"/>
        <v>19.091465813229661</v>
      </c>
      <c r="AD33">
        <f t="shared" si="1"/>
        <v>1196.1761751170982</v>
      </c>
      <c r="AE33">
        <f>'IDT-1'!F33</f>
        <v>-55.356999999999999</v>
      </c>
      <c r="AF33" s="26"/>
      <c r="AG33">
        <f t="shared" si="2"/>
        <v>1140.8191751170982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9.1172223753100017</v>
      </c>
      <c r="F34">
        <f>GT_Spot!T34</f>
        <v>0</v>
      </c>
      <c r="G34">
        <f>PPCL_NG!T34</f>
        <v>11.95</v>
      </c>
      <c r="H34">
        <f>PPCL_Spot!T34</f>
        <v>28.07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892.16329944249162</v>
      </c>
      <c r="P34" s="77">
        <v>75.108934594816944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27.72</v>
      </c>
      <c r="U34" s="78">
        <f>SUMPRODUCT(LTA!F34:AJ34,LTA!F$102:AJ$102,LTA!F$105:AJ$105)</f>
        <v>333.53000000000003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-410</v>
      </c>
      <c r="AA34" s="117">
        <f>STOA!J34</f>
        <v>208.72000000000003</v>
      </c>
      <c r="AB34" s="117">
        <f>-STOA!P34</f>
        <v>0</v>
      </c>
      <c r="AC34">
        <f t="shared" si="0"/>
        <v>19.462250425550657</v>
      </c>
      <c r="AD34">
        <f t="shared" si="1"/>
        <v>1167.6292710779771</v>
      </c>
      <c r="AE34">
        <f>'IDT-1'!F34</f>
        <v>-38.634999999999998</v>
      </c>
      <c r="AF34" s="26"/>
      <c r="AG34">
        <f t="shared" si="2"/>
        <v>1128.9942710779771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8.8697621744054373</v>
      </c>
      <c r="F35">
        <f>GT_Spot!T35</f>
        <v>0</v>
      </c>
      <c r="G35">
        <f>PPCL_NG!T35</f>
        <v>11.95</v>
      </c>
      <c r="H35">
        <f>PPCL_Spot!T35</f>
        <v>27.477013368112161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885.46213854890016</v>
      </c>
      <c r="P35" s="77">
        <v>75.108934594816944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34.729999999999997</v>
      </c>
      <c r="U35" s="78">
        <f>SUMPRODUCT(LTA!F35:AJ35,LTA!F$102:AJ$102,LTA!F$105:AJ$105)</f>
        <v>340.59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-432</v>
      </c>
      <c r="AA35" s="117">
        <f>STOA!J35</f>
        <v>255.86</v>
      </c>
      <c r="AB35" s="117">
        <f>-STOA!P35</f>
        <v>0</v>
      </c>
      <c r="AC35">
        <f t="shared" si="0"/>
        <v>20.752440009600448</v>
      </c>
      <c r="AD35">
        <f t="shared" si="1"/>
        <v>1128.1347464948162</v>
      </c>
      <c r="AE35">
        <f>'IDT-1'!F35</f>
        <v>-24.795000000000002</v>
      </c>
      <c r="AF35" s="26"/>
      <c r="AG35">
        <f t="shared" si="2"/>
        <v>1103.3397464948162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8.8697621744054373</v>
      </c>
      <c r="F36">
        <f>GT_Spot!T36</f>
        <v>0</v>
      </c>
      <c r="G36">
        <f>PPCL_NG!T36</f>
        <v>11.95</v>
      </c>
      <c r="H36">
        <f>PPCL_Spot!T36</f>
        <v>27.477013368112161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884.7068112307312</v>
      </c>
      <c r="P36" s="77">
        <v>75.108934594816944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42.37</v>
      </c>
      <c r="U36" s="78">
        <f>SUMPRODUCT(LTA!F36:AJ36,LTA!F$102:AJ$102,LTA!F$105:AJ$105)</f>
        <v>347.23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-460</v>
      </c>
      <c r="AA36" s="117">
        <f>STOA!J36</f>
        <v>255.86</v>
      </c>
      <c r="AB36" s="117">
        <f>-STOA!P36</f>
        <v>0</v>
      </c>
      <c r="AC36">
        <f t="shared" si="0"/>
        <v>20.498575773268357</v>
      </c>
      <c r="AD36">
        <f t="shared" si="1"/>
        <v>1183.9132834129791</v>
      </c>
      <c r="AE36">
        <f>'IDT-1'!F36</f>
        <v>-0.57699999999999996</v>
      </c>
      <c r="AF36" s="26"/>
      <c r="AG36">
        <f t="shared" si="2"/>
        <v>1183.3362834129791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8.8697621744054373</v>
      </c>
      <c r="F37">
        <f>GT_Spot!T37</f>
        <v>0</v>
      </c>
      <c r="G37">
        <f>PPCL_NG!T37</f>
        <v>11.95</v>
      </c>
      <c r="H37">
        <f>PPCL_Spot!T37</f>
        <v>27.477013368112161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881.67997002569905</v>
      </c>
      <c r="P37" s="77">
        <v>75.108934594816944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50</v>
      </c>
      <c r="U37" s="78">
        <f>SUMPRODUCT(LTA!F37:AJ37,LTA!F$102:AJ$102,LTA!F$105:AJ$105)</f>
        <v>354.19000000000005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-453</v>
      </c>
      <c r="AA37" s="117">
        <f>STOA!J37</f>
        <v>255.86</v>
      </c>
      <c r="AB37" s="117">
        <f>-STOA!P37</f>
        <v>0</v>
      </c>
      <c r="AC37">
        <f t="shared" si="0"/>
        <v>20.538184678008708</v>
      </c>
      <c r="AD37">
        <f t="shared" si="1"/>
        <v>1202.4368333032066</v>
      </c>
      <c r="AE37">
        <f>'IDT-1'!F37</f>
        <v>0</v>
      </c>
      <c r="AF37" s="26"/>
      <c r="AG37">
        <f t="shared" si="2"/>
        <v>1202.4368333032066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8.8697621744054373</v>
      </c>
      <c r="F38">
        <f>GT_Spot!T38</f>
        <v>0</v>
      </c>
      <c r="G38">
        <f>PPCL_NG!T38</f>
        <v>11.95</v>
      </c>
      <c r="H38">
        <f>PPCL_Spot!T38</f>
        <v>27.477013368112161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888.56115347769912</v>
      </c>
      <c r="P38" s="77">
        <v>75.108934594816944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56.85</v>
      </c>
      <c r="U38" s="78">
        <f>SUMPRODUCT(LTA!F38:AJ38,LTA!F$102:AJ$102,LTA!F$105:AJ$105)</f>
        <v>360.53000000000003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-429</v>
      </c>
      <c r="AA38" s="117">
        <f>STOA!J38</f>
        <v>255.86</v>
      </c>
      <c r="AB38" s="117">
        <f>-STOA!P38</f>
        <v>0</v>
      </c>
      <c r="AC38">
        <f t="shared" si="0"/>
        <v>20.501736031853621</v>
      </c>
      <c r="AD38">
        <f t="shared" si="1"/>
        <v>1246.544465401362</v>
      </c>
      <c r="AE38">
        <f>'IDT-1'!F38</f>
        <v>0</v>
      </c>
      <c r="AF38" s="26"/>
      <c r="AG38">
        <f t="shared" si="2"/>
        <v>1246.544465401362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8.7950169875424695</v>
      </c>
      <c r="F39">
        <f>GT_Spot!T39</f>
        <v>0</v>
      </c>
      <c r="G39">
        <f>PPCL_NG!T39</f>
        <v>11.95</v>
      </c>
      <c r="H39">
        <f>PPCL_Spot!T39</f>
        <v>27.477013368112161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891.35108801128763</v>
      </c>
      <c r="P39" s="77">
        <v>75.108934594816944</v>
      </c>
      <c r="Q39" s="77">
        <v>20.761156</v>
      </c>
      <c r="R39" s="80">
        <v>20.478181818181817</v>
      </c>
      <c r="S39" s="80">
        <v>0</v>
      </c>
      <c r="T39" s="78">
        <f>SUMPRODUCT(LTA!F39:AJ39,LTA!F$101:AJ$101,LTA!F$105:AJ$105)</f>
        <v>65.03</v>
      </c>
      <c r="U39" s="78">
        <f>SUMPRODUCT(LTA!F39:AJ39,LTA!F$102:AJ$102,LTA!F$105:AJ$105)</f>
        <v>367.94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-424</v>
      </c>
      <c r="AA39" s="117">
        <f>STOA!J39</f>
        <v>255.82</v>
      </c>
      <c r="AB39" s="117">
        <f>-STOA!P39</f>
        <v>0</v>
      </c>
      <c r="AC39">
        <f t="shared" si="0"/>
        <v>21.505891812713362</v>
      </c>
      <c r="AD39">
        <f t="shared" si="1"/>
        <v>1168.8054989672278</v>
      </c>
      <c r="AE39">
        <f>'IDT-1'!F39</f>
        <v>0</v>
      </c>
      <c r="AF39" s="26"/>
      <c r="AG39">
        <f t="shared" si="2"/>
        <v>1168.8054989672278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8.7950169875424695</v>
      </c>
      <c r="F40">
        <f>GT_Spot!T40</f>
        <v>0</v>
      </c>
      <c r="G40">
        <f>PPCL_NG!T40</f>
        <v>11.95</v>
      </c>
      <c r="H40">
        <f>PPCL_Spot!T40</f>
        <v>27.477013368112161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891.35180443788056</v>
      </c>
      <c r="P40" s="77">
        <v>75.108934594816944</v>
      </c>
      <c r="Q40" s="77">
        <v>20.761156</v>
      </c>
      <c r="R40" s="80">
        <v>20.478181818181817</v>
      </c>
      <c r="S40" s="80">
        <v>0</v>
      </c>
      <c r="T40" s="78">
        <f>SUMPRODUCT(LTA!F40:AJ40,LTA!F$101:AJ$101,LTA!F$105:AJ$105)</f>
        <v>69.83</v>
      </c>
      <c r="U40" s="78">
        <f>SUMPRODUCT(LTA!F40:AJ40,LTA!F$102:AJ$102,LTA!F$105:AJ$105)</f>
        <v>375.56000000000006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-404</v>
      </c>
      <c r="AA40" s="117">
        <f>STOA!J40</f>
        <v>255.82</v>
      </c>
      <c r="AB40" s="117">
        <f>-STOA!P40</f>
        <v>0</v>
      </c>
      <c r="AC40">
        <f t="shared" si="0"/>
        <v>20.993725190713704</v>
      </c>
      <c r="AD40">
        <f t="shared" si="1"/>
        <v>1251.7383820158202</v>
      </c>
      <c r="AE40">
        <f>'IDT-1'!F40</f>
        <v>-1.73</v>
      </c>
      <c r="AF40" s="26"/>
      <c r="AG40">
        <f t="shared" si="2"/>
        <v>1250.0083820158202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8.7950169875424695</v>
      </c>
      <c r="F41">
        <f>GT_Spot!T41</f>
        <v>0</v>
      </c>
      <c r="G41">
        <f>PPCL_NG!T41</f>
        <v>11.95</v>
      </c>
      <c r="H41">
        <f>PPCL_Spot!T41</f>
        <v>27.477013368112161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892.1128377914805</v>
      </c>
      <c r="P41" s="77">
        <v>75.108934594816944</v>
      </c>
      <c r="Q41" s="77">
        <v>20.761156</v>
      </c>
      <c r="R41" s="80">
        <v>20.478181818181817</v>
      </c>
      <c r="S41" s="80">
        <v>0</v>
      </c>
      <c r="T41" s="78">
        <f>SUMPRODUCT(LTA!F41:AJ41,LTA!F$101:AJ$101,LTA!F$105:AJ$105)</f>
        <v>77.240000000000009</v>
      </c>
      <c r="U41" s="78">
        <f>SUMPRODUCT(LTA!F41:AJ41,LTA!F$102:AJ$102,LTA!F$105:AJ$105)</f>
        <v>381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-352</v>
      </c>
      <c r="AA41" s="117">
        <f>STOA!J41</f>
        <v>255.82</v>
      </c>
      <c r="AB41" s="117">
        <f>-STOA!P41</f>
        <v>0</v>
      </c>
      <c r="AC41">
        <f t="shared" si="0"/>
        <v>20.651839653071228</v>
      </c>
      <c r="AD41">
        <f t="shared" si="1"/>
        <v>1317.6913009070627</v>
      </c>
      <c r="AE41">
        <f>'IDT-1'!F41</f>
        <v>-8.0730000000000004</v>
      </c>
      <c r="AF41" s="26"/>
      <c r="AG41">
        <f t="shared" si="2"/>
        <v>1309.6183009070626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8.7950169875424695</v>
      </c>
      <c r="F42">
        <f>GT_Spot!T42</f>
        <v>0</v>
      </c>
      <c r="G42">
        <f>PPCL_NG!T42</f>
        <v>11.95</v>
      </c>
      <c r="H42">
        <f>PPCL_Spot!T42</f>
        <v>27.477013368112161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889.13567268108045</v>
      </c>
      <c r="P42" s="77">
        <v>75.108934594816944</v>
      </c>
      <c r="Q42" s="77">
        <v>20.761156</v>
      </c>
      <c r="R42" s="80">
        <v>20.478181818181817</v>
      </c>
      <c r="S42" s="80">
        <v>0</v>
      </c>
      <c r="T42" s="78">
        <f>SUMPRODUCT(LTA!F42:AJ42,LTA!F$101:AJ$101,LTA!F$105:AJ$105)</f>
        <v>85.89</v>
      </c>
      <c r="U42" s="78">
        <f>SUMPRODUCT(LTA!F42:AJ42,LTA!F$102:AJ$102,LTA!F$105:AJ$105)</f>
        <v>385.66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-297</v>
      </c>
      <c r="AA42" s="117">
        <f>STOA!J42</f>
        <v>255.82</v>
      </c>
      <c r="AB42" s="117">
        <f>-STOA!P42</f>
        <v>0</v>
      </c>
      <c r="AC42">
        <f t="shared" si="0"/>
        <v>20.254471586378969</v>
      </c>
      <c r="AD42">
        <f t="shared" si="1"/>
        <v>1383.4215038633552</v>
      </c>
      <c r="AE42">
        <f>'IDT-1'!F42</f>
        <v>-20.759</v>
      </c>
      <c r="AF42" s="26"/>
      <c r="AG42">
        <f t="shared" si="2"/>
        <v>1362.6625038633551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8.5425284008156144</v>
      </c>
      <c r="F43">
        <f>GT_Spot!T43</f>
        <v>0</v>
      </c>
      <c r="G43">
        <f>PPCL_NG!T43</f>
        <v>11.95</v>
      </c>
      <c r="H43">
        <f>PPCL_Spot!T43</f>
        <v>27.477013368112161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880.9557499118805</v>
      </c>
      <c r="P43" s="77">
        <v>75.108934594816944</v>
      </c>
      <c r="Q43" s="77">
        <v>20.761156</v>
      </c>
      <c r="R43" s="80">
        <v>20.478181818181817</v>
      </c>
      <c r="S43" s="80">
        <v>0</v>
      </c>
      <c r="T43" s="78">
        <f>SUMPRODUCT(LTA!F43:AJ43,LTA!F$101:AJ$101,LTA!F$105:AJ$105)</f>
        <v>89.77</v>
      </c>
      <c r="U43" s="78">
        <f>SUMPRODUCT(LTA!F43:AJ43,LTA!F$102:AJ$102,LTA!F$105:AJ$105)</f>
        <v>389.31000000000006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-280</v>
      </c>
      <c r="AA43" s="117">
        <f>STOA!J43</f>
        <v>255.76999999999998</v>
      </c>
      <c r="AB43" s="117">
        <f>-STOA!P43</f>
        <v>0</v>
      </c>
      <c r="AC43">
        <f t="shared" si="0"/>
        <v>20.183943473791444</v>
      </c>
      <c r="AD43">
        <f t="shared" si="1"/>
        <v>1389.5396206200155</v>
      </c>
      <c r="AE43">
        <f>'IDT-1'!F43</f>
        <v>-10.956</v>
      </c>
      <c r="AF43" s="26"/>
      <c r="AG43">
        <f t="shared" si="2"/>
        <v>1378.5836206200156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8.5425284008156144</v>
      </c>
      <c r="F44">
        <f>GT_Spot!T44</f>
        <v>0</v>
      </c>
      <c r="G44">
        <f>PPCL_NG!T44</f>
        <v>11.95</v>
      </c>
      <c r="H44">
        <f>PPCL_Spot!T44</f>
        <v>27.477013368112161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880.9557499118805</v>
      </c>
      <c r="P44" s="77">
        <v>75.108934594816944</v>
      </c>
      <c r="Q44" s="77">
        <v>20.761156</v>
      </c>
      <c r="R44" s="80">
        <v>20.478181818181817</v>
      </c>
      <c r="S44" s="80">
        <v>0</v>
      </c>
      <c r="T44" s="78">
        <f>SUMPRODUCT(LTA!F44:AJ44,LTA!F$101:AJ$101,LTA!F$105:AJ$105)</f>
        <v>94.31</v>
      </c>
      <c r="U44" s="78">
        <f>SUMPRODUCT(LTA!F44:AJ44,LTA!F$102:AJ$102,LTA!F$105:AJ$105)</f>
        <v>393.21000000000004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-231</v>
      </c>
      <c r="AA44" s="117">
        <f>STOA!J44</f>
        <v>255.76999999999998</v>
      </c>
      <c r="AB44" s="117">
        <f>-STOA!P44</f>
        <v>0</v>
      </c>
      <c r="AC44">
        <f t="shared" si="0"/>
        <v>19.468062124316056</v>
      </c>
      <c r="AD44">
        <f t="shared" si="1"/>
        <v>1487.695501969491</v>
      </c>
      <c r="AE44">
        <f>'IDT-1'!F44</f>
        <v>-27.102</v>
      </c>
      <c r="AF44" s="26"/>
      <c r="AG44">
        <f t="shared" si="2"/>
        <v>1460.5935019694909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8.5425284008156144</v>
      </c>
      <c r="F45">
        <f>GT_Spot!T45</f>
        <v>0</v>
      </c>
      <c r="G45">
        <f>PPCL_NG!T45</f>
        <v>11.95</v>
      </c>
      <c r="H45">
        <f>PPCL_Spot!T45</f>
        <v>16.16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880.72841958876427</v>
      </c>
      <c r="P45" s="77">
        <v>75.108934594816944</v>
      </c>
      <c r="Q45" s="77">
        <v>20.761156</v>
      </c>
      <c r="R45" s="80">
        <v>20.478181818181817</v>
      </c>
      <c r="S45" s="80">
        <v>0</v>
      </c>
      <c r="T45" s="78">
        <f>SUMPRODUCT(LTA!F45:AJ45,LTA!F$101:AJ$101,LTA!F$105:AJ$105)</f>
        <v>99.38</v>
      </c>
      <c r="U45" s="78">
        <f>SUMPRODUCT(LTA!F45:AJ45,LTA!F$102:AJ$102,LTA!F$105:AJ$105)</f>
        <v>397.35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-202</v>
      </c>
      <c r="AA45" s="117">
        <f>STOA!J45</f>
        <v>255.76999999999998</v>
      </c>
      <c r="AB45" s="117">
        <f>-STOA!P45</f>
        <v>0</v>
      </c>
      <c r="AC45">
        <f t="shared" si="0"/>
        <v>18.479803999913958</v>
      </c>
      <c r="AD45">
        <f t="shared" si="1"/>
        <v>1595.3494164026645</v>
      </c>
      <c r="AE45">
        <f>'IDT-1'!F45</f>
        <v>-38.058</v>
      </c>
      <c r="AF45" s="26"/>
      <c r="AG45">
        <f t="shared" si="2"/>
        <v>1557.2914164026645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8.5425284008156144</v>
      </c>
      <c r="F46">
        <f>GT_Spot!T46</f>
        <v>0</v>
      </c>
      <c r="G46">
        <f>PPCL_NG!T46</f>
        <v>11.95</v>
      </c>
      <c r="H46">
        <f>PPCL_Spot!T46</f>
        <v>16.16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880.72998917756433</v>
      </c>
      <c r="P46" s="77">
        <v>75.108934594816944</v>
      </c>
      <c r="Q46" s="77">
        <v>20.761156</v>
      </c>
      <c r="R46" s="80">
        <v>20.478181818181817</v>
      </c>
      <c r="S46" s="80">
        <v>0</v>
      </c>
      <c r="T46" s="78">
        <f>SUMPRODUCT(LTA!F46:AJ46,LTA!F$101:AJ$101,LTA!F$105:AJ$105)</f>
        <v>101.76</v>
      </c>
      <c r="U46" s="78">
        <f>SUMPRODUCT(LTA!F46:AJ46,LTA!F$102:AJ$102,LTA!F$105:AJ$105)</f>
        <v>396.13000000000005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-178</v>
      </c>
      <c r="AA46" s="117">
        <f>STOA!J46</f>
        <v>255.76999999999998</v>
      </c>
      <c r="AB46" s="117">
        <f>-STOA!P46</f>
        <v>0</v>
      </c>
      <c r="AC46">
        <f t="shared" si="0"/>
        <v>18.276950751762712</v>
      </c>
      <c r="AD46">
        <f t="shared" si="1"/>
        <v>1620.7138392396159</v>
      </c>
      <c r="AE46">
        <f>'IDT-1'!F46</f>
        <v>-45.554000000000002</v>
      </c>
      <c r="AF46" s="26"/>
      <c r="AG46">
        <f t="shared" si="2"/>
        <v>1575.1598392396158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8.2950539568345327</v>
      </c>
      <c r="F47">
        <f>GT_Spot!T47</f>
        <v>0</v>
      </c>
      <c r="G47">
        <f>PPCL_NG!T47</f>
        <v>11.95</v>
      </c>
      <c r="H47">
        <f>PPCL_Spot!T47</f>
        <v>16.16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881.70384478000756</v>
      </c>
      <c r="P47" s="77">
        <v>75.108934594816944</v>
      </c>
      <c r="Q47" s="77">
        <v>20.761156</v>
      </c>
      <c r="R47" s="80">
        <v>20.478181818181817</v>
      </c>
      <c r="S47" s="80">
        <v>0</v>
      </c>
      <c r="T47" s="78">
        <f>SUMPRODUCT(LTA!F47:AJ47,LTA!F$101:AJ$101,LTA!F$105:AJ$105)</f>
        <v>104.89</v>
      </c>
      <c r="U47" s="78">
        <f>SUMPRODUCT(LTA!F47:AJ47,LTA!F$102:AJ$102,LTA!F$105:AJ$105)</f>
        <v>396.53000000000003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-148</v>
      </c>
      <c r="AA47" s="117">
        <f>STOA!J47</f>
        <v>255.76999999999998</v>
      </c>
      <c r="AB47" s="117">
        <f>-STOA!P47</f>
        <v>0</v>
      </c>
      <c r="AC47">
        <f t="shared" si="0"/>
        <v>18.935875832510856</v>
      </c>
      <c r="AD47">
        <f t="shared" si="1"/>
        <v>1554.3112953173302</v>
      </c>
      <c r="AE47">
        <f>'IDT-1'!F47</f>
        <v>-57.664000000000001</v>
      </c>
      <c r="AF47" s="26"/>
      <c r="AG47">
        <f t="shared" si="2"/>
        <v>1496.6472953173302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8.2950539568345327</v>
      </c>
      <c r="F48">
        <f>GT_Spot!T48</f>
        <v>0</v>
      </c>
      <c r="G48">
        <f>PPCL_NG!T48</f>
        <v>11.95</v>
      </c>
      <c r="H48">
        <f>PPCL_Spot!T48</f>
        <v>16.16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881.69931058280758</v>
      </c>
      <c r="P48" s="77">
        <v>75.108934594816944</v>
      </c>
      <c r="Q48" s="77">
        <v>20.761156</v>
      </c>
      <c r="R48" s="80">
        <v>20.478181818181817</v>
      </c>
      <c r="S48" s="80">
        <v>0</v>
      </c>
      <c r="T48" s="78">
        <f>SUMPRODUCT(LTA!F48:AJ48,LTA!F$101:AJ$101,LTA!F$105:AJ$105)</f>
        <v>106.52000000000001</v>
      </c>
      <c r="U48" s="78">
        <f>SUMPRODUCT(LTA!F48:AJ48,LTA!F$102:AJ$102,LTA!F$105:AJ$105)</f>
        <v>393.56000000000006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-121</v>
      </c>
      <c r="AA48" s="117">
        <f>STOA!J48</f>
        <v>255.76999999999998</v>
      </c>
      <c r="AB48" s="117">
        <f>-STOA!P48</f>
        <v>0</v>
      </c>
      <c r="AC48">
        <f t="shared" si="0"/>
        <v>18.062865561922546</v>
      </c>
      <c r="AD48">
        <f t="shared" si="1"/>
        <v>1650.8397713907184</v>
      </c>
      <c r="AE48">
        <f>'IDT-1'!F48</f>
        <v>-70.926000000000002</v>
      </c>
      <c r="AF48" s="26"/>
      <c r="AG48">
        <f t="shared" si="2"/>
        <v>1579.9137713907185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8.2950539568345327</v>
      </c>
      <c r="F49">
        <f>GT_Spot!T49</f>
        <v>0</v>
      </c>
      <c r="G49">
        <f>PPCL_NG!T49</f>
        <v>11.95</v>
      </c>
      <c r="H49">
        <f>PPCL_Spot!T49</f>
        <v>16.16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882.04927700704206</v>
      </c>
      <c r="P49" s="77">
        <v>75.108934594816944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105.45</v>
      </c>
      <c r="U49" s="78">
        <f>SUMPRODUCT(LTA!F49:AJ49,LTA!F$102:AJ$102,LTA!F$105:AJ$105)</f>
        <v>404.59000000000003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-97</v>
      </c>
      <c r="AA49" s="117">
        <f>STOA!J49</f>
        <v>255.76999999999998</v>
      </c>
      <c r="AB49" s="117">
        <f>-STOA!P49</f>
        <v>0</v>
      </c>
      <c r="AC49">
        <f t="shared" si="0"/>
        <v>18.561987132476798</v>
      </c>
      <c r="AD49">
        <f t="shared" si="1"/>
        <v>1614.6506162443986</v>
      </c>
      <c r="AE49">
        <f>'IDT-1'!F49</f>
        <v>-77.846000000000004</v>
      </c>
      <c r="AF49" s="26"/>
      <c r="AG49">
        <f t="shared" si="2"/>
        <v>1536.8046162443986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8.2950539568345327</v>
      </c>
      <c r="F50">
        <f>GT_Spot!T50</f>
        <v>0</v>
      </c>
      <c r="G50">
        <f>PPCL_NG!T50</f>
        <v>11.95</v>
      </c>
      <c r="H50">
        <f>PPCL_Spot!T50</f>
        <v>16.16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882.05851966384205</v>
      </c>
      <c r="P50" s="77">
        <v>75.108934594816944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105.59</v>
      </c>
      <c r="U50" s="78">
        <f>SUMPRODUCT(LTA!F50:AJ50,LTA!F$102:AJ$102,LTA!F$105:AJ$105)</f>
        <v>402.16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-79</v>
      </c>
      <c r="AA50" s="117">
        <f>STOA!J50</f>
        <v>255.76999999999998</v>
      </c>
      <c r="AB50" s="117">
        <f>-STOA!P50</f>
        <v>0</v>
      </c>
      <c r="AC50">
        <f t="shared" si="0"/>
        <v>18.115766346791261</v>
      </c>
      <c r="AD50">
        <f t="shared" si="1"/>
        <v>1660.816079686884</v>
      </c>
      <c r="AE50">
        <f>'IDT-1'!F50</f>
        <v>-89.379000000000005</v>
      </c>
      <c r="AF50" s="26"/>
      <c r="AG50">
        <f t="shared" si="2"/>
        <v>1571.4370796868841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8.0425702811244975</v>
      </c>
      <c r="F51">
        <f>GT_Spot!T51</f>
        <v>0</v>
      </c>
      <c r="G51">
        <f>PPCL_NG!T51</f>
        <v>11.95</v>
      </c>
      <c r="H51">
        <f>PPCL_Spot!T51</f>
        <v>16.16</v>
      </c>
      <c r="I51">
        <f>Bawana_NG!T51</f>
        <v>67.429999999999993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885.83278398338609</v>
      </c>
      <c r="P51" s="77">
        <v>75.108934594816944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105.73</v>
      </c>
      <c r="U51" s="78">
        <f>SUMPRODUCT(LTA!F51:AJ51,LTA!F$102:AJ$102,LTA!F$105:AJ$105)</f>
        <v>385.6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-62</v>
      </c>
      <c r="AA51" s="117">
        <f>STOA!J51</f>
        <v>255.71999999999997</v>
      </c>
      <c r="AB51" s="117">
        <f>-STOA!P51</f>
        <v>0</v>
      </c>
      <c r="AC51">
        <f t="shared" si="0"/>
        <v>17.698625935746747</v>
      </c>
      <c r="AD51">
        <f t="shared" si="1"/>
        <v>1678.1150007417625</v>
      </c>
      <c r="AE51">
        <f>'IDT-1'!F51</f>
        <v>-96.298000000000002</v>
      </c>
      <c r="AF51" s="26"/>
      <c r="AG51">
        <f t="shared" si="2"/>
        <v>1581.8170007417625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8.0425702811244975</v>
      </c>
      <c r="F52">
        <f>GT_Spot!T52</f>
        <v>0</v>
      </c>
      <c r="G52">
        <f>PPCL_NG!T52</f>
        <v>11.95</v>
      </c>
      <c r="H52">
        <f>PPCL_Spot!T52</f>
        <v>16.16</v>
      </c>
      <c r="I52">
        <f>Bawana_NG!T52</f>
        <v>67.429999999999993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883.85555125058613</v>
      </c>
      <c r="P52" s="77">
        <v>75.108934594816944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105.8</v>
      </c>
      <c r="U52" s="78">
        <f>SUMPRODUCT(LTA!F52:AJ52,LTA!F$102:AJ$102,LTA!F$105:AJ$105)</f>
        <v>386.17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-22</v>
      </c>
      <c r="AA52" s="117">
        <f>STOA!J52</f>
        <v>255.71999999999997</v>
      </c>
      <c r="AB52" s="117">
        <f>-STOA!P52</f>
        <v>0</v>
      </c>
      <c r="AC52">
        <f t="shared" si="0"/>
        <v>16.932217448311508</v>
      </c>
      <c r="AD52">
        <f t="shared" si="1"/>
        <v>1762.544176496398</v>
      </c>
      <c r="AE52">
        <f>'IDT-1'!F52</f>
        <v>-128.01300000000001</v>
      </c>
      <c r="AF52" s="26"/>
      <c r="AG52">
        <f t="shared" si="2"/>
        <v>1634.5311764963981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8.0425702811244975</v>
      </c>
      <c r="F53">
        <f>GT_Spot!T53</f>
        <v>0</v>
      </c>
      <c r="G53">
        <f>PPCL_NG!T53</f>
        <v>11.95</v>
      </c>
      <c r="H53">
        <f>PPCL_Spot!T53</f>
        <v>16.16</v>
      </c>
      <c r="I53">
        <f>Bawana_NG!T53</f>
        <v>67.429999999999993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883.86723542178618</v>
      </c>
      <c r="P53" s="77">
        <v>75.108934594816944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105.74</v>
      </c>
      <c r="U53" s="78">
        <f>SUMPRODUCT(LTA!F53:AJ53,LTA!F$102:AJ$102,LTA!F$105:AJ$105)</f>
        <v>388.61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-23</v>
      </c>
      <c r="AA53" s="117">
        <f>STOA!J53</f>
        <v>255.71999999999997</v>
      </c>
      <c r="AB53" s="117">
        <f>-STOA!P53</f>
        <v>0</v>
      </c>
      <c r="AC53">
        <f t="shared" si="0"/>
        <v>17.406048772650028</v>
      </c>
      <c r="AD53">
        <f t="shared" si="1"/>
        <v>1713.4620293432592</v>
      </c>
      <c r="AE53">
        <f>'IDT-1'!F53</f>
        <v>-127.437</v>
      </c>
      <c r="AF53" s="26"/>
      <c r="AG53">
        <f t="shared" si="2"/>
        <v>1586.0250293432593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8.0425702811244975</v>
      </c>
      <c r="F54">
        <f>GT_Spot!T54</f>
        <v>0</v>
      </c>
      <c r="G54">
        <f>PPCL_NG!T54</f>
        <v>11.95</v>
      </c>
      <c r="H54">
        <f>PPCL_Spot!T54</f>
        <v>16.16</v>
      </c>
      <c r="I54">
        <f>Bawana_NG!T54</f>
        <v>67.429999999999993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883.89112716498607</v>
      </c>
      <c r="P54" s="77">
        <v>75.108934594816944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105.7</v>
      </c>
      <c r="U54" s="78">
        <f>SUMPRODUCT(LTA!F54:AJ54,LTA!F$102:AJ$102,LTA!F$105:AJ$105)</f>
        <v>389.98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-31</v>
      </c>
      <c r="AA54" s="117">
        <f>STOA!J54</f>
        <v>255.71999999999997</v>
      </c>
      <c r="AB54" s="117">
        <f>-STOA!P54</f>
        <v>0</v>
      </c>
      <c r="AC54">
        <f t="shared" si="0"/>
        <v>17.13386293927994</v>
      </c>
      <c r="AD54">
        <f t="shared" si="1"/>
        <v>1747.0881069198297</v>
      </c>
      <c r="AE54">
        <f>'IDT-1'!F54</f>
        <v>-128.01300000000001</v>
      </c>
      <c r="AF54" s="26"/>
      <c r="AG54">
        <f t="shared" si="2"/>
        <v>1619.0751069198298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8.5425284008156144</v>
      </c>
      <c r="F55">
        <f>GT_Spot!T55</f>
        <v>0</v>
      </c>
      <c r="G55">
        <f>PPCL_NG!T55</f>
        <v>11.95</v>
      </c>
      <c r="H55">
        <f>PPCL_Spot!T55</f>
        <v>15</v>
      </c>
      <c r="I55">
        <f>Bawana_NG!T55</f>
        <v>67.429999999999993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885.31984878276978</v>
      </c>
      <c r="P55" s="77">
        <v>75.108934594816944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105.48</v>
      </c>
      <c r="U55" s="78">
        <f>SUMPRODUCT(LTA!F55:AJ55,LTA!F$102:AJ$102,LTA!F$105:AJ$105)</f>
        <v>391.14000000000004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-115</v>
      </c>
      <c r="AA55" s="117">
        <f>STOA!J55</f>
        <v>255.71999999999997</v>
      </c>
      <c r="AB55" s="117">
        <f>-STOA!P55</f>
        <v>0</v>
      </c>
      <c r="AC55">
        <f t="shared" si="0"/>
        <v>19.581506262051235</v>
      </c>
      <c r="AD55">
        <f t="shared" si="1"/>
        <v>1472.349143334533</v>
      </c>
      <c r="AE55">
        <f>'IDT-1'!F55</f>
        <v>-119.941</v>
      </c>
      <c r="AF55" s="26"/>
      <c r="AG55">
        <f t="shared" si="2"/>
        <v>1352.408143334533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12.077464788732394</v>
      </c>
      <c r="F56">
        <f>GT_Spot!T56</f>
        <v>0</v>
      </c>
      <c r="G56">
        <f>PPCL_NG!T56</f>
        <v>11.95</v>
      </c>
      <c r="H56">
        <f>PPCL_Spot!T56</f>
        <v>16.899999999999999</v>
      </c>
      <c r="I56">
        <f>Bawana_NG!T56</f>
        <v>67.429999999999993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894.4859662957856</v>
      </c>
      <c r="P56" s="77">
        <v>75.108934594816944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105.21000000000001</v>
      </c>
      <c r="U56" s="78">
        <f>SUMPRODUCT(LTA!F56:AJ56,LTA!F$102:AJ$102,LTA!F$105:AJ$105)</f>
        <v>391.98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-125</v>
      </c>
      <c r="AA56" s="117">
        <f>STOA!J56</f>
        <v>255.71999999999997</v>
      </c>
      <c r="AB56" s="117">
        <f>-STOA!P56</f>
        <v>0</v>
      </c>
      <c r="AC56">
        <f t="shared" si="0"/>
        <v>19.359886435491624</v>
      </c>
      <c r="AD56">
        <f t="shared" si="1"/>
        <v>1527.7418170620251</v>
      </c>
      <c r="AE56">
        <f>'IDT-1'!F56</f>
        <v>-121.67</v>
      </c>
      <c r="AF56" s="26"/>
      <c r="AG56">
        <f t="shared" si="2"/>
        <v>1406.071817062025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12.077464788732394</v>
      </c>
      <c r="F57">
        <f>GT_Spot!T57</f>
        <v>0</v>
      </c>
      <c r="G57">
        <f>PPCL_NG!T57</f>
        <v>11.95</v>
      </c>
      <c r="H57">
        <f>PPCL_Spot!T57</f>
        <v>16.899999999999999</v>
      </c>
      <c r="I57">
        <f>Bawana_NG!T57</f>
        <v>67.429999999999993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894.74519309730181</v>
      </c>
      <c r="P57" s="77">
        <v>75.108934594816944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105.87</v>
      </c>
      <c r="U57" s="78">
        <f>SUMPRODUCT(LTA!F57:AJ57,LTA!F$102:AJ$102,LTA!F$105:AJ$105)</f>
        <v>406.23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-62</v>
      </c>
      <c r="AA57" s="117">
        <f>STOA!J57</f>
        <v>255.71999999999997</v>
      </c>
      <c r="AB57" s="117">
        <f>-STOA!P57</f>
        <v>0</v>
      </c>
      <c r="AC57">
        <f t="shared" si="0"/>
        <v>18.934053597446663</v>
      </c>
      <c r="AD57">
        <f t="shared" si="1"/>
        <v>1606.3368767015866</v>
      </c>
      <c r="AE57">
        <f>'IDT-1'!F57</f>
        <v>-134.93299999999999</v>
      </c>
      <c r="AF57" s="26"/>
      <c r="AG57">
        <f t="shared" si="2"/>
        <v>1471.4038767015866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12.077464788732394</v>
      </c>
      <c r="F58">
        <f>GT_Spot!T58</f>
        <v>0</v>
      </c>
      <c r="G58">
        <f>PPCL_NG!T58</f>
        <v>11.95</v>
      </c>
      <c r="H58">
        <f>PPCL_Spot!T58</f>
        <v>16.899999999999999</v>
      </c>
      <c r="I58">
        <f>Bawana_NG!T58</f>
        <v>67.429999999999993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901.79929332450183</v>
      </c>
      <c r="P58" s="77">
        <v>75.108934594816944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104.03999999999999</v>
      </c>
      <c r="U58" s="78">
        <f>SUMPRODUCT(LTA!F58:AJ58,LTA!F$102:AJ$102,LTA!F$105:AJ$105)</f>
        <v>404.59000000000003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255.71999999999997</v>
      </c>
      <c r="AB58" s="117">
        <f>-STOA!P58</f>
        <v>0</v>
      </c>
      <c r="AC58">
        <f t="shared" si="0"/>
        <v>18.237587222626011</v>
      </c>
      <c r="AD58">
        <f t="shared" si="1"/>
        <v>1692.6174433036072</v>
      </c>
      <c r="AE58">
        <f>'IDT-1'!F58</f>
        <v>-127.45</v>
      </c>
      <c r="AF58" s="26"/>
      <c r="AG58">
        <f t="shared" si="2"/>
        <v>1565.1674433036071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12.077464788732394</v>
      </c>
      <c r="F59">
        <f>GT_Spot!T59</f>
        <v>0</v>
      </c>
      <c r="G59">
        <f>PPCL_NG!T59</f>
        <v>11.95</v>
      </c>
      <c r="H59">
        <f>PPCL_Spot!T59</f>
        <v>16.899999999999999</v>
      </c>
      <c r="I59">
        <f>Bawana_NG!T59</f>
        <v>66.337281258964794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905.83400662891449</v>
      </c>
      <c r="P59" s="77">
        <v>75.108934594816944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102.24000000000001</v>
      </c>
      <c r="U59" s="78">
        <f>SUMPRODUCT(LTA!F59:AJ59,LTA!F$102:AJ$102,LTA!F$105:AJ$105)</f>
        <v>407.07000000000005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255.71999999999997</v>
      </c>
      <c r="AB59" s="117">
        <f>-STOA!P59</f>
        <v>0</v>
      </c>
      <c r="AC59">
        <f t="shared" si="0"/>
        <v>18.091898224339825</v>
      </c>
      <c r="AD59">
        <f t="shared" si="1"/>
        <v>1716.3851268652709</v>
      </c>
      <c r="AE59">
        <f>'IDT-1'!F59</f>
        <v>-89.037000000000006</v>
      </c>
      <c r="AF59" s="26"/>
      <c r="AG59">
        <f t="shared" si="2"/>
        <v>1627.3481268652708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12.077464788732394</v>
      </c>
      <c r="F60">
        <f>GT_Spot!T60</f>
        <v>0</v>
      </c>
      <c r="G60">
        <f>PPCL_NG!T60</f>
        <v>11.95</v>
      </c>
      <c r="H60">
        <f>PPCL_Spot!T60</f>
        <v>16.899999999999999</v>
      </c>
      <c r="I60">
        <f>Bawana_NG!T60</f>
        <v>66.337281258964794</v>
      </c>
      <c r="J60">
        <f>Bawana_RLNG!T60</f>
        <v>0</v>
      </c>
      <c r="K60">
        <f>Bawana_Spot!T60</f>
        <v>6.5278240586471172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909.99933266651453</v>
      </c>
      <c r="P60" s="77">
        <v>75.108934594816944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100.33000000000001</v>
      </c>
      <c r="U60" s="78">
        <f>SUMPRODUCT(LTA!F60:AJ60,LTA!F$102:AJ$102,LTA!F$105:AJ$105)</f>
        <v>412.34000000000003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255.71999999999997</v>
      </c>
      <c r="AB60" s="117">
        <f>-STOA!P60</f>
        <v>0</v>
      </c>
      <c r="AC60">
        <f t="shared" si="0"/>
        <v>18.038003394742894</v>
      </c>
      <c r="AD60">
        <f t="shared" si="1"/>
        <v>1750.4921717911147</v>
      </c>
      <c r="AE60">
        <f>'IDT-1'!F60</f>
        <v>-43.308</v>
      </c>
      <c r="AF60" s="26"/>
      <c r="AG60">
        <f t="shared" si="2"/>
        <v>1707.1841717911147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12.077464788732394</v>
      </c>
      <c r="F61">
        <f>GT_Spot!T61</f>
        <v>0</v>
      </c>
      <c r="G61">
        <f>PPCL_NG!T61</f>
        <v>11.95</v>
      </c>
      <c r="H61">
        <f>PPCL_Spot!T61</f>
        <v>16.899999999999999</v>
      </c>
      <c r="I61">
        <f>Bawana_NG!T61</f>
        <v>66.337281258964794</v>
      </c>
      <c r="J61">
        <f>Bawana_RLNG!T61</f>
        <v>0</v>
      </c>
      <c r="K61">
        <f>Bawana_Spot!T61</f>
        <v>6.5278240586471172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912.63231020851447</v>
      </c>
      <c r="P61" s="77">
        <v>75.108934594816944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97.28</v>
      </c>
      <c r="U61" s="78">
        <f>SUMPRODUCT(LTA!F61:AJ61,LTA!F$102:AJ$102,LTA!F$105:AJ$105)</f>
        <v>407.66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255.71999999999997</v>
      </c>
      <c r="AB61" s="117">
        <f>-STOA!P61</f>
        <v>0</v>
      </c>
      <c r="AC61">
        <f t="shared" si="0"/>
        <v>19.236087450219834</v>
      </c>
      <c r="AD61">
        <f t="shared" si="1"/>
        <v>1604.1970652776376</v>
      </c>
      <c r="AE61">
        <f>'IDT-1'!F61</f>
        <v>5.7649999999999997</v>
      </c>
      <c r="AF61" s="26"/>
      <c r="AG61">
        <f t="shared" si="2"/>
        <v>1609.9620652776377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9.3408931698774076</v>
      </c>
      <c r="F62">
        <f>GT_Spot!T62</f>
        <v>0</v>
      </c>
      <c r="G62">
        <f>PPCL_NG!T62</f>
        <v>11.95</v>
      </c>
      <c r="H62">
        <f>PPCL_Spot!T62</f>
        <v>16.899999999999999</v>
      </c>
      <c r="I62">
        <f>Bawana_NG!T62</f>
        <v>66.337281258964794</v>
      </c>
      <c r="J62">
        <f>Bawana_RLNG!T62</f>
        <v>0</v>
      </c>
      <c r="K62">
        <f>Bawana_Spot!T62</f>
        <v>6.5278240586471172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912.63004295651456</v>
      </c>
      <c r="P62" s="77">
        <v>75.108934594816944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93.61999999999999</v>
      </c>
      <c r="U62" s="78">
        <f>SUMPRODUCT(LTA!F62:AJ62,LTA!F$102:AJ$102,LTA!F$105:AJ$105)</f>
        <v>408.61000000000007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148.34</v>
      </c>
      <c r="Z62" s="75">
        <f>IEX!P62</f>
        <v>0</v>
      </c>
      <c r="AA62" s="117">
        <f>STOA!J62</f>
        <v>255.71999999999997</v>
      </c>
      <c r="AB62" s="117">
        <f>-STOA!P62</f>
        <v>0</v>
      </c>
      <c r="AC62">
        <f t="shared" si="0"/>
        <v>21.026217319488033</v>
      </c>
      <c r="AD62">
        <f t="shared" si="1"/>
        <v>1685.2980965375145</v>
      </c>
      <c r="AE62">
        <f>'IDT-1'!F62</f>
        <v>38.902000000000001</v>
      </c>
      <c r="AF62" s="26"/>
      <c r="AG62">
        <f t="shared" si="2"/>
        <v>1724.2000965375146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9.3408931698774076</v>
      </c>
      <c r="F63">
        <f>GT_Spot!T63</f>
        <v>0</v>
      </c>
      <c r="G63">
        <f>PPCL_NG!T63</f>
        <v>11.95</v>
      </c>
      <c r="H63">
        <f>PPCL_Spot!T63</f>
        <v>16.899999999999999</v>
      </c>
      <c r="I63">
        <f>Bawana_NG!T63</f>
        <v>66.34999999999998</v>
      </c>
      <c r="J63">
        <f>Bawana_RLNG!T63</f>
        <v>0</v>
      </c>
      <c r="K63">
        <f>Bawana_Spot!T63</f>
        <v>6.5278240586471172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911.29839258971458</v>
      </c>
      <c r="P63" s="77">
        <v>75.108934594816944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88.42</v>
      </c>
      <c r="U63" s="78">
        <f>SUMPRODUCT(LTA!F63:AJ63,LTA!F$102:AJ$102,LTA!F$105:AJ$105)</f>
        <v>407.38000000000005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137.27000000000001</v>
      </c>
      <c r="Z63" s="75">
        <f>IEX!P63</f>
        <v>0</v>
      </c>
      <c r="AA63" s="117">
        <f>STOA!J63</f>
        <v>255.71999999999997</v>
      </c>
      <c r="AB63" s="117">
        <f>-STOA!P63</f>
        <v>0</v>
      </c>
      <c r="AC63">
        <f t="shared" si="0"/>
        <v>22.103548574288652</v>
      </c>
      <c r="AD63">
        <f t="shared" si="1"/>
        <v>1525.4018336569495</v>
      </c>
      <c r="AE63">
        <f>'IDT-1'!F63</f>
        <v>32.036999999999999</v>
      </c>
      <c r="AF63" s="26"/>
      <c r="AG63">
        <f t="shared" si="2"/>
        <v>1557.4388336569496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9.3408931698774076</v>
      </c>
      <c r="F64">
        <f>GT_Spot!T64</f>
        <v>0</v>
      </c>
      <c r="G64">
        <f>PPCL_NG!T64</f>
        <v>11.95</v>
      </c>
      <c r="H64">
        <f>PPCL_Spot!T64</f>
        <v>16.899999999999999</v>
      </c>
      <c r="I64">
        <f>Bawana_NG!T64</f>
        <v>66.34999999999998</v>
      </c>
      <c r="J64">
        <f>Bawana_RLNG!T64</f>
        <v>0</v>
      </c>
      <c r="K64">
        <f>Bawana_Spot!T64</f>
        <v>6.5278240586471172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907.04649925051456</v>
      </c>
      <c r="P64" s="77">
        <v>75.108934594816944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82.92</v>
      </c>
      <c r="U64" s="78">
        <f>SUMPRODUCT(LTA!F64:AJ64,LTA!F$102:AJ$102,LTA!F$105:AJ$105)</f>
        <v>404.72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132.76</v>
      </c>
      <c r="Z64" s="75">
        <f>IEX!P64</f>
        <v>0</v>
      </c>
      <c r="AA64" s="117">
        <f>STOA!J64</f>
        <v>255.71999999999997</v>
      </c>
      <c r="AB64" s="117">
        <f>-STOA!P64</f>
        <v>0</v>
      </c>
      <c r="AC64">
        <f t="shared" si="0"/>
        <v>20.978041885462204</v>
      </c>
      <c r="AD64">
        <f t="shared" si="1"/>
        <v>1619.6054470065758</v>
      </c>
      <c r="AE64">
        <f>'IDT-1'!F64</f>
        <v>22.884</v>
      </c>
      <c r="AF64" s="26"/>
      <c r="AG64">
        <f t="shared" si="2"/>
        <v>1642.4894470065758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8.7945544554455441</v>
      </c>
      <c r="F65">
        <f>GT_Spot!T65</f>
        <v>0</v>
      </c>
      <c r="G65">
        <f>PPCL_NG!T65</f>
        <v>11.95</v>
      </c>
      <c r="H65">
        <f>PPCL_Spot!T65</f>
        <v>15</v>
      </c>
      <c r="I65">
        <f>Bawana_NG!T65</f>
        <v>66.353175949389183</v>
      </c>
      <c r="J65">
        <f>Bawana_RLNG!T65</f>
        <v>0</v>
      </c>
      <c r="K65">
        <f>Bawana_Spot!T65</f>
        <v>13.002644964394712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906.71313712011454</v>
      </c>
      <c r="P65" s="77">
        <v>75.108934594816944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76.87</v>
      </c>
      <c r="U65" s="78">
        <f>SUMPRODUCT(LTA!F65:AJ65,LTA!F$102:AJ$102,LTA!F$105:AJ$105)</f>
        <v>400.84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130.13999999999999</v>
      </c>
      <c r="Z65" s="75">
        <f>IEX!P65</f>
        <v>0</v>
      </c>
      <c r="AA65" s="117">
        <f>STOA!J65</f>
        <v>255.71999999999997</v>
      </c>
      <c r="AB65" s="117">
        <f>-STOA!P65</f>
        <v>0</v>
      </c>
      <c r="AC65">
        <f t="shared" si="0"/>
        <v>20.278677963799211</v>
      </c>
      <c r="AD65">
        <f t="shared" si="1"/>
        <v>1681.4531069385434</v>
      </c>
      <c r="AE65">
        <f>'IDT-1'!F65</f>
        <v>6.8650000000000002</v>
      </c>
      <c r="AF65" s="26"/>
      <c r="AG65">
        <f t="shared" si="2"/>
        <v>1688.3181069385435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8.7945544554455441</v>
      </c>
      <c r="F66">
        <f>GT_Spot!T66</f>
        <v>0</v>
      </c>
      <c r="G66">
        <f>PPCL_NG!T66</f>
        <v>11.95</v>
      </c>
      <c r="H66">
        <f>PPCL_Spot!T66</f>
        <v>15</v>
      </c>
      <c r="I66">
        <f>Bawana_NG!T66</f>
        <v>66.353175949389183</v>
      </c>
      <c r="J66">
        <f>Bawana_RLNG!T66</f>
        <v>0</v>
      </c>
      <c r="K66">
        <f>Bawana_Spot!T66</f>
        <v>19.000000000000004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906.70668450251446</v>
      </c>
      <c r="P66" s="77">
        <v>75.108934594816944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70.739999999999995</v>
      </c>
      <c r="U66" s="78">
        <f>SUMPRODUCT(LTA!F66:AJ66,LTA!F$102:AJ$102,LTA!F$105:AJ$105)</f>
        <v>403.07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123.58</v>
      </c>
      <c r="Z66" s="75">
        <f>IEX!P66</f>
        <v>0</v>
      </c>
      <c r="AA66" s="117">
        <f>STOA!J66</f>
        <v>255.71999999999997</v>
      </c>
      <c r="AB66" s="117">
        <f>-STOA!P66</f>
        <v>0</v>
      </c>
      <c r="AC66">
        <f t="shared" si="0"/>
        <v>20.23934990507766</v>
      </c>
      <c r="AD66">
        <f t="shared" si="1"/>
        <v>1677.0233374152701</v>
      </c>
      <c r="AE66">
        <f>'IDT-1'!F66</f>
        <v>0</v>
      </c>
      <c r="AF66" s="26"/>
      <c r="AG66">
        <f t="shared" si="2"/>
        <v>1677.0233374152701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9.07</v>
      </c>
      <c r="F67">
        <f>GT_Spot!T67</f>
        <v>0</v>
      </c>
      <c r="G67">
        <f>PPCL_NG!T67</f>
        <v>11.95</v>
      </c>
      <c r="H67">
        <f>PPCL_Spot!T67</f>
        <v>15</v>
      </c>
      <c r="I67">
        <f>Bawana_NG!T67</f>
        <v>69.599999999999994</v>
      </c>
      <c r="J67">
        <f>Bawana_RLNG!T67</f>
        <v>0</v>
      </c>
      <c r="K67">
        <f>Bawana_Spot!T67</f>
        <v>25.580000000000002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903.53794426811442</v>
      </c>
      <c r="P67" s="77">
        <v>75.108934594816944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64.400000000000006</v>
      </c>
      <c r="U67" s="78">
        <f>SUMPRODUCT(LTA!F67:AJ67,LTA!F$102:AJ$102,LTA!F$105:AJ$105)</f>
        <v>405.85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129.61000000000001</v>
      </c>
      <c r="Z67" s="75">
        <f>IEX!P67</f>
        <v>0</v>
      </c>
      <c r="AA67" s="117">
        <f>STOA!J67</f>
        <v>255.82</v>
      </c>
      <c r="AB67" s="117">
        <f>-STOA!P67</f>
        <v>0</v>
      </c>
      <c r="AC67">
        <f t="shared" si="0"/>
        <v>21.122012440449975</v>
      </c>
      <c r="AD67">
        <f t="shared" si="1"/>
        <v>1595.6442042406636</v>
      </c>
      <c r="AE67">
        <f>'IDT-1'!F67</f>
        <v>0</v>
      </c>
      <c r="AF67" s="26"/>
      <c r="AG67">
        <f t="shared" si="2"/>
        <v>1595.6442042406636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9.07</v>
      </c>
      <c r="F68">
        <f>GT_Spot!T68</f>
        <v>0</v>
      </c>
      <c r="G68">
        <f>PPCL_NG!T68</f>
        <v>11.95</v>
      </c>
      <c r="H68">
        <f>PPCL_Spot!T68</f>
        <v>15</v>
      </c>
      <c r="I68">
        <f>Bawana_NG!T68</f>
        <v>69.599999999999994</v>
      </c>
      <c r="J68">
        <f>Bawana_RLNG!T68</f>
        <v>0</v>
      </c>
      <c r="K68">
        <f>Bawana_Spot!T68</f>
        <v>29.461964130942061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898.45928168691444</v>
      </c>
      <c r="P68" s="77">
        <v>75.108934594816944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58.28</v>
      </c>
      <c r="U68" s="78">
        <f>SUMPRODUCT(LTA!F68:AJ68,LTA!F$102:AJ$102,LTA!F$105:AJ$105)</f>
        <v>407.52000000000004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116.58</v>
      </c>
      <c r="Z68" s="75">
        <f>IEX!P68</f>
        <v>0</v>
      </c>
      <c r="AA68" s="117">
        <f>STOA!J68</f>
        <v>255.82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20.336188567534027</v>
      </c>
      <c r="AD68">
        <f t="shared" ref="AD68:AD98" si="4">SUM(B68:AB68,AI68:AR68)-AC68</f>
        <v>1647.753329663321</v>
      </c>
      <c r="AE68">
        <f>'IDT-1'!F68</f>
        <v>0</v>
      </c>
      <c r="AF68" s="26"/>
      <c r="AG68">
        <f t="shared" ref="AG68:AG98" si="5">SUM(AD68:AF68)</f>
        <v>1647.753329663321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9.07</v>
      </c>
      <c r="F69">
        <f>GT_Spot!T69</f>
        <v>0</v>
      </c>
      <c r="G69">
        <f>PPCL_NG!T69</f>
        <v>11.95</v>
      </c>
      <c r="H69">
        <f>PPCL_Spot!T69</f>
        <v>15</v>
      </c>
      <c r="I69">
        <f>Bawana_NG!T69</f>
        <v>69.599999999999994</v>
      </c>
      <c r="J69">
        <f>Bawana_RLNG!T69</f>
        <v>0</v>
      </c>
      <c r="K69">
        <f>Bawana_Spot!T69</f>
        <v>29.999999999999993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898.45928168691444</v>
      </c>
      <c r="P69" s="77">
        <v>75.108934594816944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51.82</v>
      </c>
      <c r="U69" s="78">
        <f>SUMPRODUCT(LTA!F69:AJ69,LTA!F$102:AJ$102,LTA!F$105:AJ$105)</f>
        <v>408.08000000000004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117.26</v>
      </c>
      <c r="Z69" s="75">
        <f>IEX!P69</f>
        <v>0</v>
      </c>
      <c r="AA69" s="117">
        <f>STOA!J69</f>
        <v>255.82</v>
      </c>
      <c r="AB69" s="117">
        <f>-STOA!P69</f>
        <v>0</v>
      </c>
      <c r="AC69">
        <f t="shared" si="3"/>
        <v>20.274446483181741</v>
      </c>
      <c r="AD69">
        <f t="shared" si="4"/>
        <v>1640.7989257985496</v>
      </c>
      <c r="AE69">
        <f>'IDT-1'!F69</f>
        <v>0</v>
      </c>
      <c r="AF69" s="26"/>
      <c r="AG69">
        <f t="shared" si="5"/>
        <v>1640.7989257985496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9.07</v>
      </c>
      <c r="F70">
        <f>GT_Spot!T70</f>
        <v>0</v>
      </c>
      <c r="G70">
        <f>PPCL_NG!T70</f>
        <v>11.95</v>
      </c>
      <c r="H70">
        <f>PPCL_Spot!T70</f>
        <v>15</v>
      </c>
      <c r="I70">
        <f>Bawana_NG!T70</f>
        <v>69.599999999999994</v>
      </c>
      <c r="J70">
        <f>Bawana_RLNG!T70</f>
        <v>0</v>
      </c>
      <c r="K70">
        <f>Bawana_Spot!T70</f>
        <v>29.999999999999993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898.45928168691444</v>
      </c>
      <c r="P70" s="77">
        <v>75.108934594816944</v>
      </c>
      <c r="Q70" s="77">
        <v>20.761156</v>
      </c>
      <c r="R70" s="80">
        <v>16.278181818181814</v>
      </c>
      <c r="S70" s="80">
        <v>0</v>
      </c>
      <c r="T70" s="78">
        <f>SUMPRODUCT(LTA!F70:AJ70,LTA!F$101:AJ$101,LTA!F$105:AJ$105)</f>
        <v>45.33</v>
      </c>
      <c r="U70" s="78">
        <f>SUMPRODUCT(LTA!F70:AJ70,LTA!F$102:AJ$102,LTA!F$105:AJ$105)</f>
        <v>404.5800000000001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106.51</v>
      </c>
      <c r="Z70" s="75">
        <f>IEX!P70</f>
        <v>0</v>
      </c>
      <c r="AA70" s="117">
        <f>STOA!J70</f>
        <v>255.82</v>
      </c>
      <c r="AB70" s="117">
        <f>-STOA!P70</f>
        <v>0</v>
      </c>
      <c r="AC70">
        <f t="shared" si="3"/>
        <v>20.341859108847601</v>
      </c>
      <c r="AD70">
        <f t="shared" si="4"/>
        <v>1588.1256949910655</v>
      </c>
      <c r="AE70">
        <f>'IDT-1'!F70</f>
        <v>0</v>
      </c>
      <c r="AF70" s="26"/>
      <c r="AG70">
        <f t="shared" si="5"/>
        <v>1588.1256949910655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9.07</v>
      </c>
      <c r="F71">
        <f>GT_Spot!T71</f>
        <v>0</v>
      </c>
      <c r="G71">
        <f>PPCL_NG!T71</f>
        <v>11.95</v>
      </c>
      <c r="H71">
        <f>PPCL_Spot!T71</f>
        <v>15.38</v>
      </c>
      <c r="I71">
        <f>Bawana_NG!T71</f>
        <v>69.599999999999994</v>
      </c>
      <c r="J71">
        <f>Bawana_RLNG!T71</f>
        <v>0</v>
      </c>
      <c r="K71">
        <f>Bawana_Spot!T71</f>
        <v>29.999999999999993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905.19500846107348</v>
      </c>
      <c r="P71" s="77">
        <v>75.108934594816944</v>
      </c>
      <c r="Q71" s="77">
        <v>20.761156</v>
      </c>
      <c r="R71" s="80">
        <v>14.789090909090911</v>
      </c>
      <c r="S71" s="80">
        <v>0</v>
      </c>
      <c r="T71" s="78">
        <f>SUMPRODUCT(LTA!F71:AJ71,LTA!F$101:AJ$101,LTA!F$105:AJ$105)</f>
        <v>38.83</v>
      </c>
      <c r="U71" s="78">
        <f>SUMPRODUCT(LTA!F71:AJ71,LTA!F$102:AJ$102,LTA!F$105:AJ$105)</f>
        <v>398.62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119.4</v>
      </c>
      <c r="Z71" s="75">
        <f>IEX!P71</f>
        <v>0</v>
      </c>
      <c r="AA71" s="117">
        <f>STOA!J71</f>
        <v>255.86</v>
      </c>
      <c r="AB71" s="117">
        <f>-STOA!P71</f>
        <v>0</v>
      </c>
      <c r="AC71">
        <f t="shared" si="3"/>
        <v>20.928197155791917</v>
      </c>
      <c r="AD71">
        <f t="shared" si="4"/>
        <v>1533.6359928091895</v>
      </c>
      <c r="AE71">
        <f>'IDT-1'!F71</f>
        <v>0</v>
      </c>
      <c r="AF71" s="26"/>
      <c r="AG71">
        <f t="shared" si="5"/>
        <v>1533.6359928091895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9.07</v>
      </c>
      <c r="F72">
        <f>GT_Spot!T72</f>
        <v>0</v>
      </c>
      <c r="G72">
        <f>PPCL_NG!T72</f>
        <v>11.95</v>
      </c>
      <c r="H72">
        <f>PPCL_Spot!T72</f>
        <v>15.38</v>
      </c>
      <c r="I72">
        <f>Bawana_NG!T72</f>
        <v>69.599999999999994</v>
      </c>
      <c r="J72">
        <f>Bawana_RLNG!T72</f>
        <v>0</v>
      </c>
      <c r="K72">
        <f>Bawana_Spot!T72</f>
        <v>29.999999999999993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901.02445025627344</v>
      </c>
      <c r="P72" s="77">
        <v>75.108934594816944</v>
      </c>
      <c r="Q72" s="77">
        <v>20.761156</v>
      </c>
      <c r="R72" s="80">
        <v>13.977090909090911</v>
      </c>
      <c r="S72" s="80">
        <v>0</v>
      </c>
      <c r="T72" s="78">
        <f>SUMPRODUCT(LTA!F72:AJ72,LTA!F$101:AJ$101,LTA!F$105:AJ$105)</f>
        <v>32.28</v>
      </c>
      <c r="U72" s="78">
        <f>SUMPRODUCT(LTA!F72:AJ72,LTA!F$102:AJ$102,LTA!F$105:AJ$105)</f>
        <v>392.79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113.97</v>
      </c>
      <c r="Z72" s="75">
        <f>IEX!P72</f>
        <v>0</v>
      </c>
      <c r="AA72" s="117">
        <f>STOA!J72</f>
        <v>255.86</v>
      </c>
      <c r="AB72" s="117">
        <f>-STOA!P72</f>
        <v>0</v>
      </c>
      <c r="AC72">
        <f t="shared" si="3"/>
        <v>20.372497542701865</v>
      </c>
      <c r="AD72">
        <f t="shared" si="4"/>
        <v>1551.3991342174793</v>
      </c>
      <c r="AE72">
        <f>'IDT-1'!F72</f>
        <v>0</v>
      </c>
      <c r="AF72" s="26"/>
      <c r="AG72">
        <f t="shared" si="5"/>
        <v>1551.3991342174793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11.720392749244711</v>
      </c>
      <c r="F73">
        <f>GT_Spot!T73</f>
        <v>0</v>
      </c>
      <c r="G73">
        <f>PPCL_NG!T73</f>
        <v>11.95</v>
      </c>
      <c r="H73">
        <f>PPCL_Spot!T73</f>
        <v>17.351927991999112</v>
      </c>
      <c r="I73">
        <f>Bawana_NG!T73</f>
        <v>69.599999999999994</v>
      </c>
      <c r="J73">
        <f>Bawana_RLNG!T73</f>
        <v>0</v>
      </c>
      <c r="K73">
        <f>Bawana_Spot!T73</f>
        <v>29.999999999999996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903.53593683907343</v>
      </c>
      <c r="P73" s="77">
        <v>75.108934594816944</v>
      </c>
      <c r="Q73" s="77">
        <v>20.761156</v>
      </c>
      <c r="R73" s="80">
        <v>10.889454545454546</v>
      </c>
      <c r="S73" s="80">
        <v>0</v>
      </c>
      <c r="T73" s="78">
        <f>SUMPRODUCT(LTA!F73:AJ73,LTA!F$101:AJ$101,LTA!F$105:AJ$105)</f>
        <v>26.14</v>
      </c>
      <c r="U73" s="78">
        <f>SUMPRODUCT(LTA!F73:AJ73,LTA!F$102:AJ$102,LTA!F$105:AJ$105)</f>
        <v>387.22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107.51</v>
      </c>
      <c r="Z73" s="75">
        <f>IEX!P73</f>
        <v>0</v>
      </c>
      <c r="AA73" s="117">
        <f>STOA!J73</f>
        <v>255.86</v>
      </c>
      <c r="AB73" s="117">
        <f>-STOA!P73</f>
        <v>0</v>
      </c>
      <c r="AC73">
        <f t="shared" si="3"/>
        <v>20.869676773707123</v>
      </c>
      <c r="AD73">
        <f t="shared" si="4"/>
        <v>1466.7781259468818</v>
      </c>
      <c r="AE73">
        <f>'IDT-1'!F73</f>
        <v>0</v>
      </c>
      <c r="AF73" s="26"/>
      <c r="AG73">
        <f t="shared" si="5"/>
        <v>1466.7781259468818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11.720392749244711</v>
      </c>
      <c r="F74">
        <f>GT_Spot!T74</f>
        <v>0</v>
      </c>
      <c r="G74">
        <f>PPCL_NG!T74</f>
        <v>11.95</v>
      </c>
      <c r="H74">
        <f>PPCL_Spot!T74</f>
        <v>17.351927991999112</v>
      </c>
      <c r="I74">
        <f>Bawana_NG!T74</f>
        <v>69.599999999999994</v>
      </c>
      <c r="J74">
        <f>Bawana_RLNG!T74</f>
        <v>0</v>
      </c>
      <c r="K74">
        <f>Bawana_Spot!T74</f>
        <v>29.999999999999993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910.19242856147343</v>
      </c>
      <c r="P74" s="77">
        <v>75.108934594816944</v>
      </c>
      <c r="Q74" s="77">
        <v>20.761156</v>
      </c>
      <c r="R74" s="80">
        <v>6.2847272727272712</v>
      </c>
      <c r="S74" s="80">
        <v>0</v>
      </c>
      <c r="T74" s="78">
        <f>SUMPRODUCT(LTA!F74:AJ74,LTA!F$101:AJ$101,LTA!F$105:AJ$105)</f>
        <v>20.43</v>
      </c>
      <c r="U74" s="78">
        <f>SUMPRODUCT(LTA!F74:AJ74,LTA!F$102:AJ$102,LTA!F$105:AJ$105)</f>
        <v>382.91999999999996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255.86</v>
      </c>
      <c r="AB74" s="117">
        <f>-STOA!P74</f>
        <v>0</v>
      </c>
      <c r="AC74">
        <f t="shared" si="3"/>
        <v>18.521837172534944</v>
      </c>
      <c r="AD74">
        <f t="shared" si="4"/>
        <v>1503.6577299977266</v>
      </c>
      <c r="AE74">
        <f>'IDT-1'!F74</f>
        <v>-12.802</v>
      </c>
      <c r="AF74" s="26"/>
      <c r="AG74">
        <f t="shared" si="5"/>
        <v>1490.8557299977267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11.825981873111783</v>
      </c>
      <c r="F75">
        <f>GT_Spot!T75</f>
        <v>0</v>
      </c>
      <c r="G75">
        <f>PPCL_NG!T75</f>
        <v>11.95</v>
      </c>
      <c r="H75">
        <f>PPCL_Spot!T75</f>
        <v>17.351927991999112</v>
      </c>
      <c r="I75">
        <f>Bawana_NG!T75</f>
        <v>69.599999999999994</v>
      </c>
      <c r="J75">
        <f>Bawana_RLNG!T75</f>
        <v>0</v>
      </c>
      <c r="K75">
        <f>Bawana_Spot!T75</f>
        <v>29.999999999999993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919.62429532763736</v>
      </c>
      <c r="P75" s="77">
        <v>75.108934594816944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15.28</v>
      </c>
      <c r="U75" s="78">
        <f>SUMPRODUCT(LTA!F75:AJ75,LTA!F$102:AJ$102,LTA!F$105:AJ$105)</f>
        <v>379.92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255.89999999999998</v>
      </c>
      <c r="AB75" s="117">
        <f>-STOA!P75</f>
        <v>0</v>
      </c>
      <c r="AC75">
        <f t="shared" si="3"/>
        <v>18.922999560476981</v>
      </c>
      <c r="AD75">
        <f t="shared" si="4"/>
        <v>1448.3992962270881</v>
      </c>
      <c r="AE75">
        <f>'IDT-1'!F75</f>
        <v>-39.786999999999999</v>
      </c>
      <c r="AF75" s="26"/>
      <c r="AG75">
        <f t="shared" si="5"/>
        <v>1408.6122962270881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11.825981873111783</v>
      </c>
      <c r="F76">
        <f>GT_Spot!T76</f>
        <v>0</v>
      </c>
      <c r="G76">
        <f>PPCL_NG!T76</f>
        <v>11.95</v>
      </c>
      <c r="H76">
        <f>PPCL_Spot!T76</f>
        <v>17.351927991999112</v>
      </c>
      <c r="I76">
        <f>Bawana_NG!T76</f>
        <v>69.599999999999994</v>
      </c>
      <c r="J76">
        <f>Bawana_RLNG!T76</f>
        <v>0</v>
      </c>
      <c r="K76">
        <f>Bawana_Spot!T76</f>
        <v>29.999999999999993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926.56165171203736</v>
      </c>
      <c r="P76" s="77">
        <v>75.108934594816944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10.540000000000001</v>
      </c>
      <c r="U76" s="78">
        <f>SUMPRODUCT(LTA!F76:AJ76,LTA!F$102:AJ$102,LTA!F$105:AJ$105)</f>
        <v>376.84000000000003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255.89999999999998</v>
      </c>
      <c r="AB76" s="117">
        <f>-STOA!P76</f>
        <v>0</v>
      </c>
      <c r="AC76">
        <f t="shared" si="3"/>
        <v>18.47132592054994</v>
      </c>
      <c r="AD76">
        <f t="shared" si="4"/>
        <v>1497.9683262514154</v>
      </c>
      <c r="AE76">
        <f>'IDT-1'!F76</f>
        <v>-58.35</v>
      </c>
      <c r="AF76" s="26"/>
      <c r="AG76">
        <f t="shared" si="5"/>
        <v>1439.6183262514155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11.825981873111783</v>
      </c>
      <c r="F77">
        <f>GT_Spot!T77</f>
        <v>0</v>
      </c>
      <c r="G77">
        <f>PPCL_NG!T77</f>
        <v>11.95</v>
      </c>
      <c r="H77">
        <f>PPCL_Spot!T77</f>
        <v>17.351927991999112</v>
      </c>
      <c r="I77">
        <f>Bawana_NG!T77</f>
        <v>69.599999999999994</v>
      </c>
      <c r="J77">
        <f>Bawana_RLNG!T77</f>
        <v>0</v>
      </c>
      <c r="K77">
        <f>Bawana_Spot!T77</f>
        <v>29.999999999999993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940.56285781403744</v>
      </c>
      <c r="P77" s="77">
        <v>75.108934594816944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5.67</v>
      </c>
      <c r="U77" s="78">
        <f>SUMPRODUCT(LTA!F77:AJ77,LTA!F$102:AJ$102,LTA!F$105:AJ$105)</f>
        <v>369.67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255.89999999999998</v>
      </c>
      <c r="AB77" s="117">
        <f>-STOA!P77</f>
        <v>0</v>
      </c>
      <c r="AC77">
        <f t="shared" si="3"/>
        <v>18.666147084691445</v>
      </c>
      <c r="AD77">
        <f t="shared" si="4"/>
        <v>1479.7347111892739</v>
      </c>
      <c r="AE77">
        <f>'IDT-1'!F77</f>
        <v>-58.104999999999997</v>
      </c>
      <c r="AF77" s="26"/>
      <c r="AG77">
        <f t="shared" si="5"/>
        <v>1421.6297111892738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12.183098591549298</v>
      </c>
      <c r="F78">
        <f>GT_Spot!T78</f>
        <v>0</v>
      </c>
      <c r="G78">
        <f>PPCL_NG!T78</f>
        <v>11.95</v>
      </c>
      <c r="H78">
        <f>PPCL_Spot!T78</f>
        <v>17.351927991999112</v>
      </c>
      <c r="I78">
        <f>Bawana_NG!T78</f>
        <v>69.599999999999994</v>
      </c>
      <c r="J78">
        <f>Bawana_RLNG!T78</f>
        <v>0</v>
      </c>
      <c r="K78">
        <f>Bawana_Spot!T78</f>
        <v>29.999999999999993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955.83115681323738</v>
      </c>
      <c r="P78" s="77">
        <v>75.108934594816944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368.66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255.89999999999998</v>
      </c>
      <c r="AB78" s="117">
        <f>-STOA!P78</f>
        <v>0</v>
      </c>
      <c r="AC78">
        <f t="shared" si="3"/>
        <v>19.12348784389447</v>
      </c>
      <c r="AD78">
        <f t="shared" si="4"/>
        <v>1450.8927861477082</v>
      </c>
      <c r="AE78">
        <f>'IDT-1'!F78</f>
        <v>-77.373000000000005</v>
      </c>
      <c r="AF78" s="26"/>
      <c r="AG78">
        <f t="shared" si="5"/>
        <v>1373.5197861477081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12.183098591549298</v>
      </c>
      <c r="F79">
        <f>GT_Spot!T79</f>
        <v>0</v>
      </c>
      <c r="G79">
        <f>PPCL_NG!T79</f>
        <v>11.95</v>
      </c>
      <c r="H79">
        <f>PPCL_Spot!T79</f>
        <v>17.351927991999112</v>
      </c>
      <c r="I79">
        <f>Bawana_NG!T79</f>
        <v>69.599999999999994</v>
      </c>
      <c r="J79">
        <f>Bawana_RLNG!T79</f>
        <v>0</v>
      </c>
      <c r="K79">
        <f>Bawana_Spot!T79</f>
        <v>29.999999999999996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969.06389224387294</v>
      </c>
      <c r="P79" s="77">
        <v>75.108934594816944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0.76</v>
      </c>
      <c r="U79" s="78">
        <f>SUMPRODUCT(LTA!F79:AJ79,LTA!F$102:AJ$102,LTA!F$105:AJ$105)</f>
        <v>368.09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255.95</v>
      </c>
      <c r="AB79" s="117">
        <f>-STOA!P79</f>
        <v>0</v>
      </c>
      <c r="AC79">
        <f t="shared" si="3"/>
        <v>18.508301713908434</v>
      </c>
      <c r="AD79">
        <f t="shared" si="4"/>
        <v>1542.3107077083298</v>
      </c>
      <c r="AE79">
        <f>'IDT-1'!F79</f>
        <v>-79.573999999999998</v>
      </c>
      <c r="AF79" s="26"/>
      <c r="AG79">
        <f t="shared" si="5"/>
        <v>1462.7367077083297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12.183098591549298</v>
      </c>
      <c r="F80">
        <f>GT_Spot!T80</f>
        <v>0</v>
      </c>
      <c r="G80">
        <f>PPCL_NG!T80</f>
        <v>11.95</v>
      </c>
      <c r="H80">
        <f>PPCL_Spot!T80</f>
        <v>17.351927991999112</v>
      </c>
      <c r="I80">
        <f>Bawana_NG!T80</f>
        <v>69.599999999999994</v>
      </c>
      <c r="J80">
        <f>Bawana_RLNG!T80</f>
        <v>0</v>
      </c>
      <c r="K80">
        <f>Bawana_Spot!T80</f>
        <v>29.999999999999993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976.61490968147302</v>
      </c>
      <c r="P80" s="77">
        <v>75.108934594816944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367.38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255.95</v>
      </c>
      <c r="AB80" s="117">
        <f>-STOA!P80</f>
        <v>0</v>
      </c>
      <c r="AC80">
        <f t="shared" si="3"/>
        <v>18.561814667359318</v>
      </c>
      <c r="AD80">
        <f t="shared" si="4"/>
        <v>1548.3382121924792</v>
      </c>
      <c r="AE80">
        <f>'IDT-1'!F80</f>
        <v>-81.25</v>
      </c>
      <c r="AF80" s="26"/>
      <c r="AG80">
        <f t="shared" si="5"/>
        <v>1467.0882121924792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12.183098591549298</v>
      </c>
      <c r="F81">
        <f>GT_Spot!T81</f>
        <v>0</v>
      </c>
      <c r="G81">
        <f>PPCL_NG!T81</f>
        <v>11.95</v>
      </c>
      <c r="H81">
        <f>PPCL_Spot!T81</f>
        <v>17.351927991999112</v>
      </c>
      <c r="I81">
        <f>Bawana_NG!T81</f>
        <v>69.599999999999994</v>
      </c>
      <c r="J81">
        <f>Bawana_RLNG!T81</f>
        <v>0</v>
      </c>
      <c r="K81">
        <f>Bawana_Spot!T81</f>
        <v>29.999999999999993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976.61490968147302</v>
      </c>
      <c r="P81" s="77">
        <v>75.108934594816944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365.57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255.95</v>
      </c>
      <c r="AB81" s="117">
        <f>-STOA!P81</f>
        <v>0</v>
      </c>
      <c r="AC81">
        <f t="shared" si="3"/>
        <v>19.078574318691032</v>
      </c>
      <c r="AD81">
        <f t="shared" si="4"/>
        <v>1486.0114525411475</v>
      </c>
      <c r="AE81">
        <f>'IDT-1'!F81</f>
        <v>-80.891000000000005</v>
      </c>
      <c r="AF81" s="26"/>
      <c r="AG81">
        <f t="shared" si="5"/>
        <v>1405.1204525411474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12.183098591549298</v>
      </c>
      <c r="F82">
        <f>GT_Spot!T82</f>
        <v>0</v>
      </c>
      <c r="G82">
        <f>PPCL_NG!T82</f>
        <v>11.95</v>
      </c>
      <c r="H82">
        <f>PPCL_Spot!T82</f>
        <v>17.351927991999112</v>
      </c>
      <c r="I82">
        <f>Bawana_NG!T82</f>
        <v>69.599999999999994</v>
      </c>
      <c r="J82">
        <f>Bawana_RLNG!T82</f>
        <v>0</v>
      </c>
      <c r="K82">
        <f>Bawana_Spot!T82</f>
        <v>29.999999999999993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972.14972345987303</v>
      </c>
      <c r="P82" s="77">
        <v>75.108934594816944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364.89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255.95</v>
      </c>
      <c r="AB82" s="117">
        <f>-STOA!P82</f>
        <v>0</v>
      </c>
      <c r="AC82">
        <f t="shared" si="3"/>
        <v>18.678171579053142</v>
      </c>
      <c r="AD82">
        <f t="shared" si="4"/>
        <v>1521.266669059185</v>
      </c>
      <c r="AE82">
        <f>'IDT-1'!F82</f>
        <v>-76.888000000000005</v>
      </c>
      <c r="AF82" s="26"/>
      <c r="AG82">
        <f t="shared" si="5"/>
        <v>1444.3786690591851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12.183098591549298</v>
      </c>
      <c r="F83">
        <f>GT_Spot!T83</f>
        <v>0</v>
      </c>
      <c r="G83">
        <f>PPCL_NG!T83</f>
        <v>11.95</v>
      </c>
      <c r="H83">
        <f>PPCL_Spot!T83</f>
        <v>17.351927991999112</v>
      </c>
      <c r="I83">
        <f>Bawana_NG!T83</f>
        <v>69.599999999999994</v>
      </c>
      <c r="J83">
        <f>Bawana_RLNG!T83</f>
        <v>0</v>
      </c>
      <c r="K83">
        <f>Bawana_Spot!T83</f>
        <v>29.999999999999993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967.99535877267306</v>
      </c>
      <c r="P83" s="77">
        <v>75.108934594816944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361.81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256.09999999999997</v>
      </c>
      <c r="AB83" s="117">
        <f>-STOA!P83</f>
        <v>0</v>
      </c>
      <c r="AC83">
        <f t="shared" si="3"/>
        <v>18.704610445027733</v>
      </c>
      <c r="AD83">
        <f t="shared" si="4"/>
        <v>1504.1558655060105</v>
      </c>
      <c r="AE83">
        <f>'IDT-1'!F83</f>
        <v>-94.536000000000001</v>
      </c>
      <c r="AF83" s="26"/>
      <c r="AG83">
        <f t="shared" si="5"/>
        <v>1409.6198655060105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12.183098591549298</v>
      </c>
      <c r="F84">
        <f>GT_Spot!T84</f>
        <v>0</v>
      </c>
      <c r="G84">
        <f>PPCL_NG!T84</f>
        <v>11.95</v>
      </c>
      <c r="H84">
        <f>PPCL_Spot!T84</f>
        <v>17.351927991999112</v>
      </c>
      <c r="I84">
        <f>Bawana_NG!T84</f>
        <v>69.599999999999994</v>
      </c>
      <c r="J84">
        <f>Bawana_RLNG!T84</f>
        <v>0</v>
      </c>
      <c r="K84">
        <f>Bawana_Spot!T84</f>
        <v>29.999999999999993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970.97894796827302</v>
      </c>
      <c r="P84" s="77">
        <v>75.108934594816944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361.34000000000003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256.09999999999997</v>
      </c>
      <c r="AB84" s="117">
        <f>-STOA!P84</f>
        <v>0</v>
      </c>
      <c r="AC84">
        <f t="shared" si="3"/>
        <v>19.259417681280731</v>
      </c>
      <c r="AD84">
        <f t="shared" si="4"/>
        <v>1446.1146474653576</v>
      </c>
      <c r="AE84">
        <f>'IDT-1'!F84</f>
        <v>-96.878</v>
      </c>
      <c r="AF84" s="26"/>
      <c r="AG84">
        <f t="shared" si="5"/>
        <v>1349.2366474653577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12.183098591549298</v>
      </c>
      <c r="F85">
        <f>GT_Spot!T85</f>
        <v>0</v>
      </c>
      <c r="G85">
        <f>PPCL_NG!T85</f>
        <v>11.95</v>
      </c>
      <c r="H85">
        <f>PPCL_Spot!T85</f>
        <v>17.351927991999112</v>
      </c>
      <c r="I85">
        <f>Bawana_NG!T85</f>
        <v>69.599999999999994</v>
      </c>
      <c r="J85">
        <f>Bawana_RLNG!T85</f>
        <v>0</v>
      </c>
      <c r="K85">
        <f>Bawana_Spot!T85</f>
        <v>29.999999999999996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976.26632106707302</v>
      </c>
      <c r="P85" s="77">
        <v>75.108934594816944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360.69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256.09999999999997</v>
      </c>
      <c r="AB85" s="117">
        <f>-STOA!P85</f>
        <v>0</v>
      </c>
      <c r="AC85">
        <f t="shared" si="3"/>
        <v>19.033882738884312</v>
      </c>
      <c r="AD85">
        <f t="shared" si="4"/>
        <v>1480.9775555065539</v>
      </c>
      <c r="AE85">
        <f>'IDT-1'!F85</f>
        <v>-101.17400000000001</v>
      </c>
      <c r="AF85" s="26"/>
      <c r="AG85">
        <f t="shared" si="5"/>
        <v>1379.8035555065539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12.183098591549298</v>
      </c>
      <c r="F86">
        <f>GT_Spot!T86</f>
        <v>0</v>
      </c>
      <c r="G86">
        <f>PPCL_NG!T86</f>
        <v>11.95</v>
      </c>
      <c r="H86">
        <f>PPCL_Spot!T86</f>
        <v>17.351927991999112</v>
      </c>
      <c r="I86">
        <f>Bawana_NG!T86</f>
        <v>69.599999999999994</v>
      </c>
      <c r="J86">
        <f>Bawana_RLNG!T86</f>
        <v>0</v>
      </c>
      <c r="K86">
        <f>Bawana_Spot!T86</f>
        <v>29.999999999999993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969.06389224387294</v>
      </c>
      <c r="P86" s="77">
        <v>75.108934594816944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360.13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256.09999999999997</v>
      </c>
      <c r="AB86" s="117">
        <f>-STOA!P86</f>
        <v>0</v>
      </c>
      <c r="AC86">
        <f t="shared" si="3"/>
        <v>19.453870378960893</v>
      </c>
      <c r="AD86">
        <f t="shared" si="4"/>
        <v>1417.7951390432772</v>
      </c>
      <c r="AE86">
        <f>'IDT-1'!F86</f>
        <v>-93.91</v>
      </c>
      <c r="AF86" s="26"/>
      <c r="AG86">
        <f t="shared" si="5"/>
        <v>1323.8851390432771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-385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12.183098591549298</v>
      </c>
      <c r="F87">
        <f>GT_Spot!T87</f>
        <v>0</v>
      </c>
      <c r="G87">
        <f>PPCL_NG!T87</f>
        <v>11.95</v>
      </c>
      <c r="H87">
        <f>PPCL_Spot!T87</f>
        <v>17.351927991999112</v>
      </c>
      <c r="I87">
        <f>Bawana_NG!T87</f>
        <v>69.599999999999994</v>
      </c>
      <c r="J87">
        <f>Bawana_RLNG!T87</f>
        <v>0</v>
      </c>
      <c r="K87">
        <f>Bawana_Spot!T87</f>
        <v>29.999999999999993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954.88927369235478</v>
      </c>
      <c r="P87" s="77">
        <v>75.108934594816944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359.68000000000006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256.18</v>
      </c>
      <c r="AB87" s="117">
        <f>-STOA!P87</f>
        <v>0</v>
      </c>
      <c r="AC87">
        <f t="shared" si="3"/>
        <v>18.926361997208751</v>
      </c>
      <c r="AD87">
        <f t="shared" si="4"/>
        <v>1448.7780288735116</v>
      </c>
      <c r="AE87">
        <f>'IDT-1'!F87</f>
        <v>-81.912000000000006</v>
      </c>
      <c r="AF87" s="26"/>
      <c r="AG87">
        <f t="shared" si="5"/>
        <v>1366.8660288735116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12.183098591549298</v>
      </c>
      <c r="F88">
        <f>GT_Spot!T88</f>
        <v>0</v>
      </c>
      <c r="G88">
        <f>PPCL_NG!T88</f>
        <v>11.95</v>
      </c>
      <c r="H88">
        <f>PPCL_Spot!T88</f>
        <v>17.351927991999112</v>
      </c>
      <c r="I88">
        <f>Bawana_NG!T88</f>
        <v>69.599999999999994</v>
      </c>
      <c r="J88">
        <f>Bawana_RLNG!T88</f>
        <v>0</v>
      </c>
      <c r="K88">
        <f>Bawana_Spot!T88</f>
        <v>29.999999999999993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954.13417200995491</v>
      </c>
      <c r="P88" s="77">
        <v>75.108934594816944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359.3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256.18</v>
      </c>
      <c r="AB88" s="117">
        <f>-STOA!P88</f>
        <v>0</v>
      </c>
      <c r="AC88">
        <f t="shared" si="3"/>
        <v>18.960763740014603</v>
      </c>
      <c r="AD88">
        <f t="shared" si="4"/>
        <v>1442.6085254483057</v>
      </c>
      <c r="AE88">
        <f>'IDT-1'!F88</f>
        <v>-49.228999999999999</v>
      </c>
      <c r="AF88" s="26"/>
      <c r="AG88">
        <f t="shared" si="5"/>
        <v>1393.3795254483057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-345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11.95</v>
      </c>
      <c r="H89">
        <f>PPCL_Spot!T89</f>
        <v>17.351927991999112</v>
      </c>
      <c r="I89">
        <f>Bawana_NG!T89</f>
        <v>69.599999999999994</v>
      </c>
      <c r="J89">
        <f>Bawana_RLNG!T89</f>
        <v>0</v>
      </c>
      <c r="K89">
        <f>Bawana_Spot!T89</f>
        <v>29.999999999999993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955.68325839605484</v>
      </c>
      <c r="P89" s="77">
        <v>75.108934594816944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361.28000000000003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256.18</v>
      </c>
      <c r="AB89" s="117">
        <f>-STOA!P89</f>
        <v>0</v>
      </c>
      <c r="AC89">
        <f t="shared" si="3"/>
        <v>19.125023080984047</v>
      </c>
      <c r="AD89">
        <f t="shared" si="4"/>
        <v>1430.9769283955764</v>
      </c>
      <c r="AE89">
        <f>'IDT-1'!F89</f>
        <v>-3.4209999999999998</v>
      </c>
      <c r="AF89" s="26"/>
      <c r="AG89">
        <f t="shared" si="5"/>
        <v>1427.5559283955763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11.95</v>
      </c>
      <c r="H90">
        <f>PPCL_Spot!T90</f>
        <v>17.351927991999112</v>
      </c>
      <c r="I90">
        <f>Bawana_NG!T90</f>
        <v>69.599999999999994</v>
      </c>
      <c r="J90">
        <f>Bawana_RLNG!T90</f>
        <v>0</v>
      </c>
      <c r="K90">
        <f>Bawana_Spot!T90</f>
        <v>29.999999999999993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955.76452450045485</v>
      </c>
      <c r="P90" s="77">
        <v>75.108934594816944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360.82000000000005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73.09</v>
      </c>
      <c r="Z90" s="75">
        <f>IEX!P90</f>
        <v>0</v>
      </c>
      <c r="AA90" s="117">
        <f>STOA!J90</f>
        <v>256.18</v>
      </c>
      <c r="AB90" s="117">
        <f>-STOA!P90</f>
        <v>0</v>
      </c>
      <c r="AC90">
        <f t="shared" si="3"/>
        <v>20.519431976115182</v>
      </c>
      <c r="AD90">
        <f t="shared" si="4"/>
        <v>1417.2834349259604</v>
      </c>
      <c r="AE90">
        <f>'IDT-1'!F90</f>
        <v>0</v>
      </c>
      <c r="AF90" s="26"/>
      <c r="AG90">
        <f t="shared" si="5"/>
        <v>1417.2834349259604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11.95</v>
      </c>
      <c r="H91">
        <f>PPCL_Spot!T91</f>
        <v>17.738071948701229</v>
      </c>
      <c r="I91">
        <f>Bawana_NG!T91</f>
        <v>69.599999999999994</v>
      </c>
      <c r="J91">
        <f>Bawana_RLNG!T91</f>
        <v>0</v>
      </c>
      <c r="K91">
        <f>Bawana_Spot!T91</f>
        <v>29.999999999999996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973.43274521597311</v>
      </c>
      <c r="P91" s="77">
        <v>75.108934594816944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359.8300000000001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88.38</v>
      </c>
      <c r="Z91" s="75">
        <f>IEX!P91</f>
        <v>0</v>
      </c>
      <c r="AA91" s="117">
        <f>STOA!J91</f>
        <v>256.18</v>
      </c>
      <c r="AB91" s="117">
        <f>-STOA!P91</f>
        <v>0</v>
      </c>
      <c r="AC91">
        <f t="shared" si="3"/>
        <v>20.22711634064418</v>
      </c>
      <c r="AD91">
        <f t="shared" si="4"/>
        <v>1514.9351430013967</v>
      </c>
      <c r="AE91">
        <f>'IDT-1'!F91</f>
        <v>0</v>
      </c>
      <c r="AF91" s="26"/>
      <c r="AG91">
        <f t="shared" si="5"/>
        <v>1514.9351430013967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11.95</v>
      </c>
      <c r="H92">
        <f>PPCL_Spot!T92</f>
        <v>17.738071948701229</v>
      </c>
      <c r="I92">
        <f>Bawana_NG!T92</f>
        <v>69.599999999999994</v>
      </c>
      <c r="J92">
        <f>Bawana_RLNG!T92</f>
        <v>0</v>
      </c>
      <c r="K92">
        <f>Bawana_Spot!T92</f>
        <v>29.999999999999993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973.46535652197304</v>
      </c>
      <c r="P92" s="77">
        <v>75.108934594816944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359.93000000000006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94.58</v>
      </c>
      <c r="Z92" s="75">
        <f>IEX!P92</f>
        <v>0</v>
      </c>
      <c r="AA92" s="117">
        <f>STOA!J92</f>
        <v>256.18</v>
      </c>
      <c r="AB92" s="117">
        <f>-STOA!P92</f>
        <v>0</v>
      </c>
      <c r="AC92">
        <f t="shared" si="3"/>
        <v>20.460405870580885</v>
      </c>
      <c r="AD92">
        <f t="shared" si="4"/>
        <v>1501.0344647774596</v>
      </c>
      <c r="AE92">
        <f>'IDT-1'!F92</f>
        <v>0</v>
      </c>
      <c r="AF92" s="26"/>
      <c r="AG92">
        <f t="shared" si="5"/>
        <v>1501.0344647774596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8.8697621744054373</v>
      </c>
      <c r="F93">
        <f>GT_Spot!T93</f>
        <v>0</v>
      </c>
      <c r="G93">
        <f>PPCL_NG!T93</f>
        <v>11.95</v>
      </c>
      <c r="H93">
        <f>PPCL_Spot!T93</f>
        <v>15</v>
      </c>
      <c r="I93">
        <f>Bawana_NG!T93</f>
        <v>69.599999999999994</v>
      </c>
      <c r="J93">
        <f>Bawana_RLNG!T93</f>
        <v>0</v>
      </c>
      <c r="K93">
        <f>Bawana_Spot!T93</f>
        <v>29.999999999999993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973.49639793237304</v>
      </c>
      <c r="P93" s="77">
        <v>37.553031674208142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353.57000000000005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103.98</v>
      </c>
      <c r="Z93" s="75">
        <f>IEX!P93</f>
        <v>0</v>
      </c>
      <c r="AA93" s="117">
        <f>STOA!J93</f>
        <v>256.18</v>
      </c>
      <c r="AB93" s="117">
        <f>-STOA!P93</f>
        <v>0</v>
      </c>
      <c r="AC93">
        <f t="shared" si="3"/>
        <v>20.014920794128859</v>
      </c>
      <c r="AD93">
        <f t="shared" si="4"/>
        <v>1470.9454269868579</v>
      </c>
      <c r="AE93">
        <f>'IDT-1'!F93</f>
        <v>0</v>
      </c>
      <c r="AF93" s="26"/>
      <c r="AG93">
        <f t="shared" si="5"/>
        <v>1470.9454269868579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8.8697621744054373</v>
      </c>
      <c r="F94">
        <f>GT_Spot!T94</f>
        <v>0</v>
      </c>
      <c r="G94">
        <f>PPCL_NG!T94</f>
        <v>11.95</v>
      </c>
      <c r="H94">
        <f>PPCL_Spot!T94</f>
        <v>15</v>
      </c>
      <c r="I94">
        <f>Bawana_NG!T94</f>
        <v>69.599999999999994</v>
      </c>
      <c r="J94">
        <f>Bawana_RLNG!T94</f>
        <v>0</v>
      </c>
      <c r="K94">
        <f>Bawana_Spot!T94</f>
        <v>29.999999999999993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973.53022999557299</v>
      </c>
      <c r="P94" s="77">
        <v>37.553031674208142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353.50000000000006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110.65</v>
      </c>
      <c r="Z94" s="75">
        <f>IEX!P94</f>
        <v>0</v>
      </c>
      <c r="AA94" s="117">
        <f>STOA!J94</f>
        <v>256.18</v>
      </c>
      <c r="AB94" s="117">
        <f>-STOA!P94</f>
        <v>0</v>
      </c>
      <c r="AC94">
        <f t="shared" si="3"/>
        <v>19.274267039287437</v>
      </c>
      <c r="AD94">
        <f t="shared" si="4"/>
        <v>1568.3199128048993</v>
      </c>
      <c r="AE94">
        <f>'IDT-1'!F94</f>
        <v>0</v>
      </c>
      <c r="AF94" s="26"/>
      <c r="AG94">
        <f t="shared" si="5"/>
        <v>1568.3199128048993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11.95</v>
      </c>
      <c r="H95">
        <f>PPCL_Spot!T95</f>
        <v>18.119999999999997</v>
      </c>
      <c r="I95">
        <f>Bawana_NG!T95</f>
        <v>69.599999999999994</v>
      </c>
      <c r="J95">
        <f>Bawana_RLNG!T95</f>
        <v>0</v>
      </c>
      <c r="K95">
        <f>Bawana_Spot!T95</f>
        <v>29.999999999999993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948.08766939789109</v>
      </c>
      <c r="P95" s="77">
        <v>37.553031674208142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353.94000000000005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98.88</v>
      </c>
      <c r="Z95" s="75">
        <f>IEX!P95</f>
        <v>0</v>
      </c>
      <c r="AA95" s="117">
        <f>STOA!J95</f>
        <v>256.18</v>
      </c>
      <c r="AB95" s="117">
        <f>-STOA!P95</f>
        <v>0</v>
      </c>
      <c r="AC95">
        <f t="shared" si="3"/>
        <v>18.297016291043882</v>
      </c>
      <c r="AD95">
        <f t="shared" si="4"/>
        <v>1618.9561923636047</v>
      </c>
      <c r="AE95">
        <f>'IDT-1'!F95</f>
        <v>0</v>
      </c>
      <c r="AF95" s="26"/>
      <c r="AG95">
        <f t="shared" si="5"/>
        <v>1618.9561923636047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11.95</v>
      </c>
      <c r="H96">
        <f>PPCL_Spot!T96</f>
        <v>18.119999999999997</v>
      </c>
      <c r="I96">
        <f>Bawana_NG!T96</f>
        <v>69.599999999999994</v>
      </c>
      <c r="J96">
        <f>Bawana_RLNG!T96</f>
        <v>0</v>
      </c>
      <c r="K96">
        <f>Bawana_Spot!T96</f>
        <v>29.999999999999993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939.96089451309115</v>
      </c>
      <c r="P96" s="77">
        <v>37.553031674208142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354.16000000000008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103.46</v>
      </c>
      <c r="Z96" s="75">
        <f>IEX!P96</f>
        <v>0</v>
      </c>
      <c r="AA96" s="117">
        <f>STOA!J96</f>
        <v>256.18</v>
      </c>
      <c r="AB96" s="117">
        <f>-STOA!P96</f>
        <v>0</v>
      </c>
      <c r="AC96">
        <f t="shared" si="3"/>
        <v>18.267740672057641</v>
      </c>
      <c r="AD96">
        <f t="shared" si="4"/>
        <v>1615.658693097791</v>
      </c>
      <c r="AE96">
        <f>'IDT-1'!F96</f>
        <v>0</v>
      </c>
      <c r="AF96" s="26"/>
      <c r="AG96">
        <f t="shared" si="5"/>
        <v>1615.658693097791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11.95</v>
      </c>
      <c r="H97">
        <f>PPCL_Spot!T97</f>
        <v>18.119999999999997</v>
      </c>
      <c r="I97">
        <f>Bawana_NG!T97</f>
        <v>69.599999999999994</v>
      </c>
      <c r="J97">
        <f>Bawana_RLNG!T97</f>
        <v>0</v>
      </c>
      <c r="K97">
        <f>Bawana_Spot!T97</f>
        <v>29.999999999999996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939.27060293820864</v>
      </c>
      <c r="P97" s="77">
        <v>37.553031674208142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354.49000000000007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106.76</v>
      </c>
      <c r="Z97" s="75">
        <f>IEX!P97</f>
        <v>0</v>
      </c>
      <c r="AA97" s="117">
        <f>STOA!J97</f>
        <v>256.18</v>
      </c>
      <c r="AB97" s="117">
        <f>-STOA!P97</f>
        <v>0</v>
      </c>
      <c r="AC97">
        <f t="shared" si="3"/>
        <v>18.293610106198674</v>
      </c>
      <c r="AD97">
        <f t="shared" si="4"/>
        <v>1618.5725320887673</v>
      </c>
      <c r="AE97">
        <f>'IDT-1'!F97</f>
        <v>0</v>
      </c>
      <c r="AF97" s="26"/>
      <c r="AG97">
        <f t="shared" si="5"/>
        <v>1618.5725320887673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11.95</v>
      </c>
      <c r="H98">
        <f>PPCL_Spot!T98</f>
        <v>18.119999999999997</v>
      </c>
      <c r="I98">
        <f>Bawana_NG!T98</f>
        <v>69.599999999999994</v>
      </c>
      <c r="J98">
        <f>Bawana_RLNG!T98</f>
        <v>0</v>
      </c>
      <c r="K98">
        <f>Bawana_Spot!T98</f>
        <v>29.999999999999993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938.21273203163094</v>
      </c>
      <c r="P98" s="77">
        <v>37.553031674208142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354.87000000000006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108.59</v>
      </c>
      <c r="Z98" s="75">
        <f>IEX!P98</f>
        <v>0</v>
      </c>
      <c r="AA98" s="117">
        <f>STOA!J98</f>
        <v>256.18</v>
      </c>
      <c r="AB98" s="117">
        <f>-STOA!P98</f>
        <v>0</v>
      </c>
      <c r="AC98">
        <f t="shared" si="3"/>
        <v>18.303748842220791</v>
      </c>
      <c r="AD98">
        <f t="shared" si="4"/>
        <v>1619.7145224461676</v>
      </c>
      <c r="AE98">
        <f>'IDT-1'!F98</f>
        <v>0</v>
      </c>
      <c r="AF98" s="26"/>
      <c r="AG98">
        <f t="shared" si="5"/>
        <v>1619.7145224461676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0.25110158902789315</v>
      </c>
      <c r="F99">
        <f t="shared" si="6"/>
        <v>0</v>
      </c>
      <c r="G99">
        <f t="shared" si="6"/>
        <v>0.2868000000000005</v>
      </c>
      <c r="H99">
        <f t="shared" si="6"/>
        <v>0.54321196527651416</v>
      </c>
      <c r="I99">
        <f t="shared" si="6"/>
        <v>1.6508488692336611</v>
      </c>
      <c r="J99">
        <f t="shared" si="6"/>
        <v>0</v>
      </c>
      <c r="K99">
        <f t="shared" si="6"/>
        <v>0.25492093234714308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21.91557506720256</v>
      </c>
      <c r="P99" s="77">
        <f t="shared" si="6"/>
        <v>1.7462805758946918</v>
      </c>
      <c r="Q99" s="77">
        <f t="shared" si="6"/>
        <v>0.49826774400000057</v>
      </c>
      <c r="R99" s="80">
        <f>SUM(R3:R98)/4000</f>
        <v>0.2241088181818183</v>
      </c>
      <c r="S99" s="80">
        <f t="shared" si="6"/>
        <v>0</v>
      </c>
      <c r="T99" s="78">
        <f t="shared" si="6"/>
        <v>0.82698500000000008</v>
      </c>
      <c r="U99" s="78">
        <f t="shared" si="6"/>
        <v>8.3379600000000007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0.7074125</v>
      </c>
      <c r="Z99" s="75">
        <f t="shared" si="6"/>
        <v>-2.0345</v>
      </c>
      <c r="AA99" s="117">
        <f t="shared" si="6"/>
        <v>5.7650600000000001</v>
      </c>
      <c r="AB99" s="117">
        <f t="shared" si="6"/>
        <v>0</v>
      </c>
      <c r="AC99">
        <f t="shared" si="6"/>
        <v>0.44279268577278968</v>
      </c>
      <c r="AD99">
        <f t="shared" si="6"/>
        <v>35.321240375391483</v>
      </c>
      <c r="AE99">
        <f t="shared" si="6"/>
        <v>-1.24874525</v>
      </c>
      <c r="AG99">
        <f t="shared" si="6"/>
        <v>34.072495125391491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-5.21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2.1155859709153124</v>
      </c>
      <c r="F3">
        <f>GT_Spot!S3</f>
        <v>0</v>
      </c>
      <c r="G3">
        <f>PPCL_NG!S3</f>
        <v>18.79</v>
      </c>
      <c r="H3">
        <f>PPCL_Spot!S3</f>
        <v>17.64</v>
      </c>
      <c r="I3">
        <f>Bawana_NG!S3</f>
        <v>23.25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50.269999999999996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0.9861771565440548</v>
      </c>
      <c r="AD3">
        <f>SUM(B3:AB3,AI3:AR3)-AC3</f>
        <v>111.07940881437125</v>
      </c>
      <c r="AE3">
        <f>'IDT-1'!E3</f>
        <v>0</v>
      </c>
      <c r="AF3" s="26"/>
      <c r="AG3">
        <f>SUM(AD3:AF3)+AT3</f>
        <v>111.07940881437125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17.64</v>
      </c>
      <c r="I4">
        <f>Bawana_NG!S4</f>
        <v>23.25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50.269999999999996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0.98614062161391502</v>
      </c>
      <c r="AD4">
        <f t="shared" ref="AD4:AD67" si="1">SUM(B4:AB4,AI4:AR4)-AC4</f>
        <v>111.07529365269461</v>
      </c>
      <c r="AE4">
        <f>'IDT-1'!E4</f>
        <v>0</v>
      </c>
      <c r="AF4" s="26"/>
      <c r="AG4">
        <f t="shared" ref="AG4:AG67" si="2">SUM(AD4:AF4)+AT4</f>
        <v>111.07529365269461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17.64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50.269999999999996</v>
      </c>
      <c r="AB5" s="117">
        <f>-STOA!Q5</f>
        <v>0</v>
      </c>
      <c r="AC5">
        <f t="shared" si="0"/>
        <v>1.148852621613915</v>
      </c>
      <c r="AD5">
        <f t="shared" si="1"/>
        <v>129.40258165269461</v>
      </c>
      <c r="AE5">
        <f>'IDT-1'!E5</f>
        <v>0</v>
      </c>
      <c r="AF5" s="26"/>
      <c r="AG5">
        <f t="shared" si="2"/>
        <v>129.40258165269461</v>
      </c>
      <c r="AI5" s="75">
        <f>PXIL!K5</f>
        <v>0</v>
      </c>
      <c r="AJ5" s="75">
        <f>PXIL!Q5</f>
        <v>0</v>
      </c>
      <c r="AK5" s="75">
        <f>RTM_IEX!K5</f>
        <v>10.74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17.8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50.269999999999996</v>
      </c>
      <c r="AB6" s="117">
        <f>-STOA!Q6</f>
        <v>0</v>
      </c>
      <c r="AC6">
        <f t="shared" si="0"/>
        <v>1.1572126216139151</v>
      </c>
      <c r="AD6">
        <f t="shared" si="1"/>
        <v>130.34422165269459</v>
      </c>
      <c r="AE6">
        <f>'IDT-1'!E6</f>
        <v>0</v>
      </c>
      <c r="AF6" s="26"/>
      <c r="AG6">
        <f t="shared" si="2"/>
        <v>130.34422165269459</v>
      </c>
      <c r="AI6" s="75">
        <f>PXIL!K6</f>
        <v>0</v>
      </c>
      <c r="AJ6" s="75">
        <f>PXIL!Q6</f>
        <v>0</v>
      </c>
      <c r="AK6" s="75">
        <f>RTM_IEX!K6</f>
        <v>11.53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15.12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40.599999999999994</v>
      </c>
      <c r="AB7" s="117">
        <f>-STOA!Q7</f>
        <v>0</v>
      </c>
      <c r="AC7">
        <f t="shared" si="0"/>
        <v>1.063580621613915</v>
      </c>
      <c r="AD7">
        <f t="shared" si="1"/>
        <v>119.7978536526946</v>
      </c>
      <c r="AE7">
        <f>'IDT-1'!E7</f>
        <v>0</v>
      </c>
      <c r="AF7" s="26"/>
      <c r="AG7">
        <f t="shared" si="2"/>
        <v>119.7978536526946</v>
      </c>
      <c r="AI7" s="75">
        <f>PXIL!K7</f>
        <v>0</v>
      </c>
      <c r="AJ7" s="75">
        <f>PXIL!Q7</f>
        <v>0</v>
      </c>
      <c r="AK7" s="75">
        <f>RTM_IEX!K7</f>
        <v>13.24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17.8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40.599999999999994</v>
      </c>
      <c r="AB8" s="117">
        <f>-STOA!Q8</f>
        <v>0</v>
      </c>
      <c r="AC8">
        <f t="shared" si="0"/>
        <v>0.97065262161391508</v>
      </c>
      <c r="AD8">
        <f t="shared" si="1"/>
        <v>109.33078165269461</v>
      </c>
      <c r="AE8">
        <f>'IDT-1'!E8</f>
        <v>0</v>
      </c>
      <c r="AF8" s="26"/>
      <c r="AG8">
        <f t="shared" si="2"/>
        <v>109.33078165269461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17.8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40.599999999999994</v>
      </c>
      <c r="AB9" s="117">
        <f>-STOA!Q9</f>
        <v>0</v>
      </c>
      <c r="AC9">
        <f t="shared" si="0"/>
        <v>0.97065262161391508</v>
      </c>
      <c r="AD9">
        <f t="shared" si="1"/>
        <v>109.33078165269461</v>
      </c>
      <c r="AE9">
        <f>'IDT-1'!E9</f>
        <v>0</v>
      </c>
      <c r="AF9" s="26"/>
      <c r="AG9">
        <f t="shared" si="2"/>
        <v>109.33078165269461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17.8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40.599999999999994</v>
      </c>
      <c r="AB10" s="117">
        <f>-STOA!Q10</f>
        <v>0</v>
      </c>
      <c r="AC10">
        <f t="shared" si="0"/>
        <v>1.136884621613915</v>
      </c>
      <c r="AD10">
        <f t="shared" si="1"/>
        <v>128.05454965269459</v>
      </c>
      <c r="AE10">
        <f>'IDT-1'!E10</f>
        <v>0</v>
      </c>
      <c r="AF10" s="26"/>
      <c r="AG10">
        <f t="shared" si="2"/>
        <v>128.05454965269459</v>
      </c>
      <c r="AI10" s="75">
        <f>PXIL!K10</f>
        <v>0</v>
      </c>
      <c r="AJ10" s="75">
        <f>PXIL!Q10</f>
        <v>0</v>
      </c>
      <c r="AK10" s="75">
        <f>RTM_IEX!K10</f>
        <v>18.89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20.62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40.599999999999994</v>
      </c>
      <c r="AB11" s="117">
        <f>-STOA!Q11</f>
        <v>0</v>
      </c>
      <c r="AC11">
        <f t="shared" si="0"/>
        <v>0.99546862161391492</v>
      </c>
      <c r="AD11">
        <f t="shared" si="1"/>
        <v>112.1259656526946</v>
      </c>
      <c r="AE11">
        <f>'IDT-1'!E11</f>
        <v>0</v>
      </c>
      <c r="AF11" s="26"/>
      <c r="AG11">
        <f t="shared" si="2"/>
        <v>112.1259656526946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20.62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40.599999999999994</v>
      </c>
      <c r="AB12" s="117">
        <f>-STOA!Q12</f>
        <v>0</v>
      </c>
      <c r="AC12">
        <f t="shared" si="0"/>
        <v>0.99546862161391492</v>
      </c>
      <c r="AD12">
        <f t="shared" si="1"/>
        <v>112.1259656526946</v>
      </c>
      <c r="AE12">
        <f>'IDT-1'!E12</f>
        <v>0</v>
      </c>
      <c r="AF12" s="26"/>
      <c r="AG12">
        <f t="shared" si="2"/>
        <v>112.1259656526946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18.09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40.599999999999994</v>
      </c>
      <c r="AB13" s="117">
        <f>-STOA!Q13</f>
        <v>0</v>
      </c>
      <c r="AC13">
        <f t="shared" si="0"/>
        <v>1.1634606216139149</v>
      </c>
      <c r="AD13">
        <f t="shared" si="1"/>
        <v>131.04797365269459</v>
      </c>
      <c r="AE13">
        <f>'IDT-1'!E13</f>
        <v>0</v>
      </c>
      <c r="AF13" s="26"/>
      <c r="AG13">
        <f t="shared" si="2"/>
        <v>131.04797365269459</v>
      </c>
      <c r="AI13" s="75">
        <f>PXIL!K13</f>
        <v>0</v>
      </c>
      <c r="AJ13" s="75">
        <f>PXIL!Q13</f>
        <v>0</v>
      </c>
      <c r="AK13" s="75">
        <f>RTM_IEX!K13</f>
        <v>21.62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20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40.599999999999994</v>
      </c>
      <c r="AB14" s="117">
        <f>-STOA!Q14</f>
        <v>0</v>
      </c>
      <c r="AC14">
        <f t="shared" si="0"/>
        <v>0.99001262161391501</v>
      </c>
      <c r="AD14">
        <f t="shared" si="1"/>
        <v>111.51142165269461</v>
      </c>
      <c r="AE14">
        <f>'IDT-1'!E14</f>
        <v>0</v>
      </c>
      <c r="AF14" s="26"/>
      <c r="AG14">
        <f t="shared" si="2"/>
        <v>111.51142165269461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22.58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30.939999999999998</v>
      </c>
      <c r="AB15" s="117">
        <f>-STOA!Q15</f>
        <v>0</v>
      </c>
      <c r="AC15">
        <f t="shared" si="0"/>
        <v>0.92770095259218177</v>
      </c>
      <c r="AD15">
        <f t="shared" si="1"/>
        <v>104.49286184197393</v>
      </c>
      <c r="AE15">
        <f>'IDT-1'!E15</f>
        <v>0</v>
      </c>
      <c r="AF15" s="26"/>
      <c r="AG15">
        <f t="shared" si="2"/>
        <v>104.49286184197393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22.58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30.939999999999998</v>
      </c>
      <c r="AB16" s="117">
        <f>-STOA!Q16</f>
        <v>0</v>
      </c>
      <c r="AC16">
        <f t="shared" si="0"/>
        <v>1.1760369525921819</v>
      </c>
      <c r="AD16">
        <f t="shared" si="1"/>
        <v>132.46452584197394</v>
      </c>
      <c r="AE16">
        <f>'IDT-1'!E16</f>
        <v>0</v>
      </c>
      <c r="AF16" s="26"/>
      <c r="AG16">
        <f t="shared" si="2"/>
        <v>132.46452584197394</v>
      </c>
      <c r="AI16" s="75">
        <f>PXIL!K16</f>
        <v>0</v>
      </c>
      <c r="AJ16" s="75">
        <f>PXIL!Q16</f>
        <v>0</v>
      </c>
      <c r="AK16" s="75">
        <f>RTM_IEX!K16</f>
        <v>28.22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22.58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30.939999999999998</v>
      </c>
      <c r="AB17" s="117">
        <f>-STOA!Q17</f>
        <v>0</v>
      </c>
      <c r="AC17">
        <f t="shared" si="0"/>
        <v>1.2679969525921817</v>
      </c>
      <c r="AD17">
        <f t="shared" si="1"/>
        <v>142.82256584197393</v>
      </c>
      <c r="AE17">
        <f>'IDT-1'!E17</f>
        <v>0</v>
      </c>
      <c r="AF17" s="26"/>
      <c r="AG17">
        <f t="shared" si="2"/>
        <v>142.82256584197393</v>
      </c>
      <c r="AI17" s="75">
        <f>PXIL!K17</f>
        <v>0</v>
      </c>
      <c r="AJ17" s="75">
        <f>PXIL!Q17</f>
        <v>0</v>
      </c>
      <c r="AK17" s="75">
        <f>RTM_IEX!K17</f>
        <v>38.67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22.58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15.469999999999999</v>
      </c>
      <c r="AB18" s="117">
        <f>-STOA!Q18</f>
        <v>0</v>
      </c>
      <c r="AC18">
        <f t="shared" si="0"/>
        <v>0.83406895259218183</v>
      </c>
      <c r="AD18">
        <f t="shared" si="1"/>
        <v>93.946493841973933</v>
      </c>
      <c r="AE18">
        <f>'IDT-1'!E18</f>
        <v>0</v>
      </c>
      <c r="AF18" s="26"/>
      <c r="AG18">
        <f t="shared" si="2"/>
        <v>93.946493841973933</v>
      </c>
      <c r="AI18" s="75">
        <f>PXIL!K18</f>
        <v>0</v>
      </c>
      <c r="AJ18" s="75">
        <f>PXIL!Q18</f>
        <v>0</v>
      </c>
      <c r="AK18" s="75">
        <f>RTM_IEX!K18</f>
        <v>4.83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18.46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15.469999999999999</v>
      </c>
      <c r="AB19" s="117">
        <f>-STOA!Q19</f>
        <v>0</v>
      </c>
      <c r="AC19">
        <f t="shared" si="0"/>
        <v>0.79790095259218186</v>
      </c>
      <c r="AD19">
        <f t="shared" si="1"/>
        <v>89.872661841973937</v>
      </c>
      <c r="AE19">
        <f>'IDT-1'!E19</f>
        <v>0</v>
      </c>
      <c r="AF19" s="26"/>
      <c r="AG19">
        <f t="shared" si="2"/>
        <v>89.872661841973937</v>
      </c>
      <c r="AI19" s="75">
        <f>PXIL!K19</f>
        <v>0</v>
      </c>
      <c r="AJ19" s="75">
        <f>PXIL!Q19</f>
        <v>0</v>
      </c>
      <c r="AK19" s="75">
        <f>RTM_IEX!K19</f>
        <v>4.84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22.58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15.469999999999999</v>
      </c>
      <c r="AB20" s="117">
        <f>-STOA!Q20</f>
        <v>0</v>
      </c>
      <c r="AC20">
        <f t="shared" si="0"/>
        <v>1.1318609525921819</v>
      </c>
      <c r="AD20">
        <f t="shared" si="1"/>
        <v>127.48870184197395</v>
      </c>
      <c r="AE20">
        <f>'IDT-1'!E20</f>
        <v>0</v>
      </c>
      <c r="AF20" s="26"/>
      <c r="AG20">
        <f t="shared" si="2"/>
        <v>127.48870184197395</v>
      </c>
      <c r="AI20" s="75">
        <f>PXIL!K20</f>
        <v>0</v>
      </c>
      <c r="AJ20" s="75">
        <f>PXIL!Q20</f>
        <v>0</v>
      </c>
      <c r="AK20" s="75">
        <f>RTM_IEX!K20</f>
        <v>38.67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1.5432350509782309</v>
      </c>
      <c r="F21">
        <f>GT_Spot!S21</f>
        <v>0</v>
      </c>
      <c r="G21">
        <f>PPCL_NG!S21</f>
        <v>18.79</v>
      </c>
      <c r="H21">
        <f>PPCL_Spot!S21</f>
        <v>18.921991788609326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15.469999999999999</v>
      </c>
      <c r="AB21" s="117">
        <f>-STOA!Q21</f>
        <v>0</v>
      </c>
      <c r="AC21">
        <f t="shared" si="0"/>
        <v>1.0946779961883704</v>
      </c>
      <c r="AD21">
        <f t="shared" si="1"/>
        <v>123.30054884339918</v>
      </c>
      <c r="AE21">
        <f>'IDT-1'!E21</f>
        <v>0</v>
      </c>
      <c r="AF21" s="26"/>
      <c r="AG21">
        <f t="shared" si="2"/>
        <v>123.30054884339918</v>
      </c>
      <c r="AI21" s="75">
        <f>PXIL!K21</f>
        <v>0</v>
      </c>
      <c r="AJ21" s="75">
        <f>PXIL!Q21</f>
        <v>0</v>
      </c>
      <c r="AK21" s="75">
        <f>RTM_IEX!K21</f>
        <v>38.67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1.5432350509782309</v>
      </c>
      <c r="F22">
        <f>GT_Spot!S22</f>
        <v>0</v>
      </c>
      <c r="G22">
        <f>PPCL_NG!S22</f>
        <v>18.79</v>
      </c>
      <c r="H22">
        <f>PPCL_Spot!S22</f>
        <v>18.921991788609326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15.469999999999999</v>
      </c>
      <c r="AB22" s="117">
        <f>-STOA!Q22</f>
        <v>0</v>
      </c>
      <c r="AC22">
        <f t="shared" si="0"/>
        <v>0.79688599618837042</v>
      </c>
      <c r="AD22">
        <f t="shared" si="1"/>
        <v>89.758340843399182</v>
      </c>
      <c r="AE22">
        <f>'IDT-1'!E22</f>
        <v>0</v>
      </c>
      <c r="AF22" s="26"/>
      <c r="AG22">
        <f t="shared" si="2"/>
        <v>89.758340843399182</v>
      </c>
      <c r="AI22" s="75">
        <f>PXIL!K22</f>
        <v>0</v>
      </c>
      <c r="AJ22" s="75">
        <f>PXIL!Q22</f>
        <v>0</v>
      </c>
      <c r="AK22" s="75">
        <f>RTM_IEX!K22</f>
        <v>4.83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1.573325985119868</v>
      </c>
      <c r="F23">
        <f>GT_Spot!S23</f>
        <v>0</v>
      </c>
      <c r="G23">
        <f>PPCL_NG!S23</f>
        <v>18.79</v>
      </c>
      <c r="H23">
        <f>PPCL_Spot!S23</f>
        <v>18.921991788609326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15.469999999999999</v>
      </c>
      <c r="AB23" s="117">
        <f>-STOA!Q23</f>
        <v>0</v>
      </c>
      <c r="AC23">
        <f t="shared" si="0"/>
        <v>0.92475079640881697</v>
      </c>
      <c r="AD23">
        <f t="shared" si="1"/>
        <v>104.16056697732037</v>
      </c>
      <c r="AE23">
        <f>'IDT-1'!E23</f>
        <v>0</v>
      </c>
      <c r="AF23" s="26"/>
      <c r="AG23">
        <f t="shared" si="2"/>
        <v>104.16056697732037</v>
      </c>
      <c r="AI23" s="75">
        <f>PXIL!K23</f>
        <v>0</v>
      </c>
      <c r="AJ23" s="75">
        <f>PXIL!Q23</f>
        <v>0</v>
      </c>
      <c r="AK23" s="75">
        <f>RTM_IEX!K23</f>
        <v>19.329999999999998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1.573325985119868</v>
      </c>
      <c r="F24">
        <f>GT_Spot!S24</f>
        <v>0</v>
      </c>
      <c r="G24">
        <f>PPCL_NG!S24</f>
        <v>18.79</v>
      </c>
      <c r="H24">
        <f>PPCL_Spot!S24</f>
        <v>18.921991788609326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15.469999999999999</v>
      </c>
      <c r="AB24" s="117">
        <f>-STOA!Q24</f>
        <v>0</v>
      </c>
      <c r="AC24">
        <f t="shared" si="0"/>
        <v>1.094942796408817</v>
      </c>
      <c r="AD24">
        <f t="shared" si="1"/>
        <v>123.33037497732037</v>
      </c>
      <c r="AE24">
        <f>'IDT-1'!E24</f>
        <v>0</v>
      </c>
      <c r="AF24" s="26"/>
      <c r="AG24">
        <f t="shared" si="2"/>
        <v>123.33037497732037</v>
      </c>
      <c r="AI24" s="75">
        <f>PXIL!K24</f>
        <v>0</v>
      </c>
      <c r="AJ24" s="75">
        <f>PXIL!Q24</f>
        <v>0</v>
      </c>
      <c r="AK24" s="75">
        <f>RTM_IEX!K24</f>
        <v>38.67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1.573325985119868</v>
      </c>
      <c r="F25">
        <f>GT_Spot!S25</f>
        <v>0</v>
      </c>
      <c r="G25">
        <f>PPCL_NG!S25</f>
        <v>18.79</v>
      </c>
      <c r="H25">
        <f>PPCL_Spot!S25</f>
        <v>16.39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15.469999999999999</v>
      </c>
      <c r="AB25" s="117">
        <f>-STOA!Q25</f>
        <v>0</v>
      </c>
      <c r="AC25">
        <f t="shared" si="0"/>
        <v>0.77486926866905492</v>
      </c>
      <c r="AD25">
        <f t="shared" si="1"/>
        <v>87.278456716450819</v>
      </c>
      <c r="AE25">
        <f>'IDT-1'!E25</f>
        <v>0</v>
      </c>
      <c r="AF25" s="26"/>
      <c r="AG25">
        <f t="shared" si="2"/>
        <v>87.278456716450819</v>
      </c>
      <c r="AI25" s="75">
        <f>PXIL!K25</f>
        <v>0</v>
      </c>
      <c r="AJ25" s="75">
        <f>PXIL!Q25</f>
        <v>0</v>
      </c>
      <c r="AK25" s="75">
        <f>RTM_IEX!K25</f>
        <v>4.83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1.573325985119868</v>
      </c>
      <c r="F26">
        <f>GT_Spot!S26</f>
        <v>0</v>
      </c>
      <c r="G26">
        <f>PPCL_NG!S26</f>
        <v>18.79</v>
      </c>
      <c r="H26">
        <f>PPCL_Spot!S26</f>
        <v>18.921991788609326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15.469999999999999</v>
      </c>
      <c r="AB26" s="117">
        <f>-STOA!Q26</f>
        <v>0</v>
      </c>
      <c r="AC26">
        <f t="shared" si="0"/>
        <v>0.7972387964088169</v>
      </c>
      <c r="AD26">
        <f t="shared" si="1"/>
        <v>89.798078977320372</v>
      </c>
      <c r="AE26">
        <f>'IDT-1'!E26</f>
        <v>0</v>
      </c>
      <c r="AF26" s="26"/>
      <c r="AG26">
        <f t="shared" si="2"/>
        <v>89.798078977320372</v>
      </c>
      <c r="AI26" s="75">
        <f>PXIL!K26</f>
        <v>0</v>
      </c>
      <c r="AJ26" s="75">
        <f>PXIL!Q26</f>
        <v>0</v>
      </c>
      <c r="AK26" s="75">
        <f>RTM_IEX!K26</f>
        <v>4.84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1.5320498301245753</v>
      </c>
      <c r="F27">
        <f>GT_Spot!S27</f>
        <v>0</v>
      </c>
      <c r="G27">
        <f>PPCL_NG!S27</f>
        <v>18.79</v>
      </c>
      <c r="H27">
        <f>PPCL_Spot!S27</f>
        <v>18.921991788609326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25.13</v>
      </c>
      <c r="AB27" s="117">
        <f>-STOA!Q27</f>
        <v>0</v>
      </c>
      <c r="AC27">
        <f t="shared" si="0"/>
        <v>1.1369955662448583</v>
      </c>
      <c r="AD27">
        <f t="shared" si="1"/>
        <v>128.06704605248905</v>
      </c>
      <c r="AE27">
        <f>'IDT-1'!E27</f>
        <v>0</v>
      </c>
      <c r="AF27" s="26"/>
      <c r="AG27">
        <f t="shared" si="2"/>
        <v>128.06704605248905</v>
      </c>
      <c r="AI27" s="75">
        <f>PXIL!K27</f>
        <v>0</v>
      </c>
      <c r="AJ27" s="75">
        <f>PXIL!Q27</f>
        <v>0</v>
      </c>
      <c r="AK27" s="75">
        <f>RTM_IEX!K27</f>
        <v>33.83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1.5320498301245753</v>
      </c>
      <c r="F28">
        <f>GT_Spot!S28</f>
        <v>0</v>
      </c>
      <c r="G28">
        <f>PPCL_NG!S28</f>
        <v>18.79</v>
      </c>
      <c r="H28">
        <f>PPCL_Spot!S28</f>
        <v>18.921991788609326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25.13</v>
      </c>
      <c r="AB28" s="117">
        <f>-STOA!Q28</f>
        <v>0</v>
      </c>
      <c r="AC28">
        <f t="shared" si="0"/>
        <v>0.83929156624485834</v>
      </c>
      <c r="AD28">
        <f t="shared" si="1"/>
        <v>94.534750052489045</v>
      </c>
      <c r="AE28">
        <f>'IDT-1'!E28</f>
        <v>0</v>
      </c>
      <c r="AF28" s="26"/>
      <c r="AG28">
        <f t="shared" si="2"/>
        <v>94.534750052489045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1.5320498301245753</v>
      </c>
      <c r="F29">
        <f>GT_Spot!S29</f>
        <v>0</v>
      </c>
      <c r="G29">
        <f>PPCL_NG!S29</f>
        <v>18.79</v>
      </c>
      <c r="H29">
        <f>PPCL_Spot!S29</f>
        <v>18.921991788609326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25.13</v>
      </c>
      <c r="AB29" s="117">
        <f>-STOA!Q29</f>
        <v>0</v>
      </c>
      <c r="AC29">
        <f t="shared" si="0"/>
        <v>1.0093955662448584</v>
      </c>
      <c r="AD29">
        <f t="shared" si="1"/>
        <v>113.69464605248903</v>
      </c>
      <c r="AE29">
        <f>'IDT-1'!E29</f>
        <v>0</v>
      </c>
      <c r="AF29" s="26"/>
      <c r="AG29">
        <f t="shared" si="2"/>
        <v>113.69464605248903</v>
      </c>
      <c r="AI29" s="75">
        <f>PXIL!K29</f>
        <v>0</v>
      </c>
      <c r="AJ29" s="75">
        <f>PXIL!Q29</f>
        <v>0</v>
      </c>
      <c r="AK29" s="75">
        <f>RTM_IEX!K29</f>
        <v>19.329999999999998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1.5320498301245753</v>
      </c>
      <c r="F30">
        <f>GT_Spot!S30</f>
        <v>0</v>
      </c>
      <c r="G30">
        <f>PPCL_NG!S30</f>
        <v>18.79</v>
      </c>
      <c r="H30">
        <f>PPCL_Spot!S30</f>
        <v>18.921991788609326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25.13</v>
      </c>
      <c r="AB30" s="117">
        <f>-STOA!Q30</f>
        <v>0</v>
      </c>
      <c r="AC30">
        <f t="shared" si="0"/>
        <v>1.0093955662448584</v>
      </c>
      <c r="AD30">
        <f t="shared" si="1"/>
        <v>113.69464605248903</v>
      </c>
      <c r="AE30">
        <f>'IDT-1'!E30</f>
        <v>0</v>
      </c>
      <c r="AF30" s="26"/>
      <c r="AG30">
        <f t="shared" si="2"/>
        <v>113.69464605248903</v>
      </c>
      <c r="AI30" s="75">
        <f>PXIL!K30</f>
        <v>0</v>
      </c>
      <c r="AJ30" s="75">
        <f>PXIL!Q30</f>
        <v>0</v>
      </c>
      <c r="AK30" s="75">
        <f>RTM_IEX!K30</f>
        <v>19.329999999999998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1.5320498301245753</v>
      </c>
      <c r="F31">
        <f>GT_Spot!S31</f>
        <v>0</v>
      </c>
      <c r="G31">
        <f>PPCL_NG!S31</f>
        <v>18.79</v>
      </c>
      <c r="H31">
        <f>PPCL_Spot!S31</f>
        <v>16.079999999999998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0.7632420385050962</v>
      </c>
      <c r="AD31">
        <f t="shared" si="1"/>
        <v>85.968807791619469</v>
      </c>
      <c r="AE31">
        <f>'IDT-1'!E31</f>
        <v>0</v>
      </c>
      <c r="AF31" s="26"/>
      <c r="AG31">
        <f t="shared" si="2"/>
        <v>135.96880779161947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1.5303389363461011</v>
      </c>
      <c r="F32">
        <f>GT_Spot!S32</f>
        <v>0</v>
      </c>
      <c r="G32">
        <f>PPCL_NG!S32</f>
        <v>18.79</v>
      </c>
      <c r="H32">
        <f>PPCL_Spot!S32</f>
        <v>18.72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0.95656298263984574</v>
      </c>
      <c r="AD32">
        <f t="shared" si="1"/>
        <v>107.74377595370625</v>
      </c>
      <c r="AE32">
        <f>'IDT-1'!E32</f>
        <v>0</v>
      </c>
      <c r="AF32" s="26"/>
      <c r="AG32">
        <f t="shared" si="2"/>
        <v>157.74377595370623</v>
      </c>
      <c r="AI32" s="75">
        <f>PXIL!K32</f>
        <v>0</v>
      </c>
      <c r="AJ32" s="75">
        <f>PXIL!Q32</f>
        <v>0</v>
      </c>
      <c r="AK32" s="75">
        <f>RTM_IEX!K32</f>
        <v>19.329999999999998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1.573325985119868</v>
      </c>
      <c r="F33">
        <f>GT_Spot!S33</f>
        <v>0</v>
      </c>
      <c r="G33">
        <f>PPCL_NG!S33</f>
        <v>18.79</v>
      </c>
      <c r="H33">
        <f>PPCL_Spot!S33</f>
        <v>18.72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0.95694126866905493</v>
      </c>
      <c r="AD33">
        <f t="shared" si="1"/>
        <v>107.78638471645081</v>
      </c>
      <c r="AE33">
        <f>'IDT-1'!E33</f>
        <v>0</v>
      </c>
      <c r="AF33" s="26"/>
      <c r="AG33">
        <f t="shared" si="2"/>
        <v>157.78638471645081</v>
      </c>
      <c r="AI33" s="75">
        <f>PXIL!K33</f>
        <v>0</v>
      </c>
      <c r="AJ33" s="75">
        <f>PXIL!Q33</f>
        <v>0</v>
      </c>
      <c r="AK33" s="75">
        <f>RTM_IEX!K33</f>
        <v>19.329999999999998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1.573325985119868</v>
      </c>
      <c r="F34">
        <f>GT_Spot!S34</f>
        <v>0</v>
      </c>
      <c r="G34">
        <f>PPCL_NG!S34</f>
        <v>18.79</v>
      </c>
      <c r="H34">
        <f>PPCL_Spot!S34</f>
        <v>18.72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0.95694126866905493</v>
      </c>
      <c r="AD34">
        <f t="shared" si="1"/>
        <v>107.78638471645081</v>
      </c>
      <c r="AE34">
        <f>'IDT-1'!E34</f>
        <v>0</v>
      </c>
      <c r="AF34" s="26"/>
      <c r="AG34">
        <f t="shared" si="2"/>
        <v>157.78638471645081</v>
      </c>
      <c r="AI34" s="75">
        <f>PXIL!K34</f>
        <v>0</v>
      </c>
      <c r="AJ34" s="75">
        <f>PXIL!Q34</f>
        <v>0</v>
      </c>
      <c r="AK34" s="75">
        <f>RTM_IEX!K34</f>
        <v>19.329999999999998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1.5320498301245753</v>
      </c>
      <c r="F35">
        <f>GT_Spot!S35</f>
        <v>0</v>
      </c>
      <c r="G35">
        <f>PPCL_NG!S35</f>
        <v>18.79</v>
      </c>
      <c r="H35">
        <f>PPCL_Spot!S35</f>
        <v>18.318008912074774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0.95304051693135428</v>
      </c>
      <c r="AD35">
        <f t="shared" si="1"/>
        <v>107.34701822526799</v>
      </c>
      <c r="AE35">
        <f>'IDT-1'!E35</f>
        <v>0</v>
      </c>
      <c r="AF35" s="26"/>
      <c r="AG35">
        <f t="shared" si="2"/>
        <v>157.34701822526799</v>
      </c>
      <c r="AI35" s="75">
        <f>PXIL!K35</f>
        <v>0</v>
      </c>
      <c r="AJ35" s="75">
        <f>PXIL!Q35</f>
        <v>0</v>
      </c>
      <c r="AK35" s="75">
        <f>RTM_IEX!K35</f>
        <v>19.329999999999998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1.5320498301245753</v>
      </c>
      <c r="F36">
        <f>GT_Spot!S36</f>
        <v>0</v>
      </c>
      <c r="G36">
        <f>PPCL_NG!S36</f>
        <v>18.79</v>
      </c>
      <c r="H36">
        <f>PPCL_Spot!S36</f>
        <v>18.318008912074774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0.95304051693135428</v>
      </c>
      <c r="AD36">
        <f t="shared" si="1"/>
        <v>107.34701822526799</v>
      </c>
      <c r="AE36">
        <f>'IDT-1'!E36</f>
        <v>0</v>
      </c>
      <c r="AF36" s="26"/>
      <c r="AG36">
        <f t="shared" si="2"/>
        <v>157.34701822526799</v>
      </c>
      <c r="AI36" s="75">
        <f>PXIL!K36</f>
        <v>0</v>
      </c>
      <c r="AJ36" s="75">
        <f>PXIL!Q36</f>
        <v>0</v>
      </c>
      <c r="AK36" s="75">
        <f>RTM_IEX!K36</f>
        <v>19.329999999999998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1.5320498301245753</v>
      </c>
      <c r="F37">
        <f>GT_Spot!S37</f>
        <v>0</v>
      </c>
      <c r="G37">
        <f>PPCL_NG!S37</f>
        <v>18.79</v>
      </c>
      <c r="H37">
        <f>PPCL_Spot!S37</f>
        <v>18.318008912074774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0.95304051693135428</v>
      </c>
      <c r="AD37">
        <f t="shared" si="1"/>
        <v>107.34701822526799</v>
      </c>
      <c r="AE37">
        <f>'IDT-1'!E37</f>
        <v>0</v>
      </c>
      <c r="AF37" s="26"/>
      <c r="AG37">
        <f t="shared" si="2"/>
        <v>157.34701822526799</v>
      </c>
      <c r="AI37" s="75">
        <f>PXIL!K37</f>
        <v>0</v>
      </c>
      <c r="AJ37" s="75">
        <f>PXIL!Q37</f>
        <v>0</v>
      </c>
      <c r="AK37" s="75">
        <f>RTM_IEX!K37</f>
        <v>19.329999999999998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1.5320498301245753</v>
      </c>
      <c r="F38">
        <f>GT_Spot!S38</f>
        <v>0</v>
      </c>
      <c r="G38">
        <f>PPCL_NG!S38</f>
        <v>18.79</v>
      </c>
      <c r="H38">
        <f>PPCL_Spot!S38</f>
        <v>18.318008912074774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33.83</v>
      </c>
      <c r="AB38" s="117">
        <f>-STOA!Q38</f>
        <v>0</v>
      </c>
      <c r="AC38">
        <f t="shared" si="0"/>
        <v>0.95304051693135428</v>
      </c>
      <c r="AD38">
        <f t="shared" si="1"/>
        <v>107.34701822526799</v>
      </c>
      <c r="AE38">
        <f>'IDT-1'!E38</f>
        <v>0</v>
      </c>
      <c r="AF38" s="26"/>
      <c r="AG38">
        <f t="shared" si="2"/>
        <v>157.34701822526799</v>
      </c>
      <c r="AI38" s="75">
        <f>PXIL!K38</f>
        <v>0</v>
      </c>
      <c r="AJ38" s="75">
        <f>PXIL!Q38</f>
        <v>0</v>
      </c>
      <c r="AK38" s="75">
        <f>RTM_IEX!K38</f>
        <v>4.83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1.5191392978482445</v>
      </c>
      <c r="F39">
        <f>GT_Spot!S39</f>
        <v>0</v>
      </c>
      <c r="G39">
        <f>PPCL_NG!S39</f>
        <v>18.79</v>
      </c>
      <c r="H39">
        <f>PPCL_Spot!S39</f>
        <v>18.318008912074774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62.83</v>
      </c>
      <c r="AB39" s="117">
        <f>-STOA!Q39</f>
        <v>0</v>
      </c>
      <c r="AC39">
        <f t="shared" si="0"/>
        <v>1.5910149042473227</v>
      </c>
      <c r="AD39">
        <f t="shared" si="1"/>
        <v>179.20613330567571</v>
      </c>
      <c r="AE39">
        <f>'IDT-1'!E39</f>
        <v>0</v>
      </c>
      <c r="AF39" s="26"/>
      <c r="AG39">
        <f t="shared" si="2"/>
        <v>229.20613330567571</v>
      </c>
      <c r="AI39" s="75">
        <f>PXIL!K39</f>
        <v>0</v>
      </c>
      <c r="AJ39" s="75">
        <f>PXIL!Q39</f>
        <v>0</v>
      </c>
      <c r="AK39" s="75">
        <f>RTM_IEX!K39</f>
        <v>48.34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1.5191392978482445</v>
      </c>
      <c r="F40">
        <f>GT_Spot!S40</f>
        <v>0</v>
      </c>
      <c r="G40">
        <f>PPCL_NG!S40</f>
        <v>18.79</v>
      </c>
      <c r="H40">
        <f>PPCL_Spot!S40</f>
        <v>18.318008912074774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77.33</v>
      </c>
      <c r="AB40" s="117">
        <f>-STOA!Q40</f>
        <v>0</v>
      </c>
      <c r="AC40">
        <f t="shared" si="0"/>
        <v>1.2932229042473227</v>
      </c>
      <c r="AD40">
        <f t="shared" si="1"/>
        <v>145.66392530567569</v>
      </c>
      <c r="AE40">
        <f>'IDT-1'!E40</f>
        <v>0</v>
      </c>
      <c r="AF40" s="26"/>
      <c r="AG40">
        <f t="shared" si="2"/>
        <v>195.66392530567569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1.5191392978482445</v>
      </c>
      <c r="F41">
        <f>GT_Spot!S41</f>
        <v>0</v>
      </c>
      <c r="G41">
        <f>PPCL_NG!S41</f>
        <v>18.79</v>
      </c>
      <c r="H41">
        <f>PPCL_Spot!S41</f>
        <v>18.318008912074774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91.83</v>
      </c>
      <c r="AB41" s="117">
        <f>-STOA!Q41</f>
        <v>0</v>
      </c>
      <c r="AC41">
        <f t="shared" si="0"/>
        <v>1.5909269042473226</v>
      </c>
      <c r="AD41">
        <f t="shared" si="1"/>
        <v>179.19622130567572</v>
      </c>
      <c r="AE41">
        <f>'IDT-1'!E41</f>
        <v>0</v>
      </c>
      <c r="AF41" s="26"/>
      <c r="AG41">
        <f t="shared" si="2"/>
        <v>229.19622130567572</v>
      </c>
      <c r="AI41" s="75">
        <f>PXIL!K41</f>
        <v>0</v>
      </c>
      <c r="AJ41" s="75">
        <f>PXIL!Q41</f>
        <v>0</v>
      </c>
      <c r="AK41" s="75">
        <f>RTM_IEX!K41</f>
        <v>19.329999999999998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1.5191392978482445</v>
      </c>
      <c r="F42">
        <f>GT_Spot!S42</f>
        <v>0</v>
      </c>
      <c r="G42">
        <f>PPCL_NG!S42</f>
        <v>18.79</v>
      </c>
      <c r="H42">
        <f>PPCL_Spot!S42</f>
        <v>18.318008912074774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101.5</v>
      </c>
      <c r="AB42" s="117">
        <f>-STOA!Q42</f>
        <v>0</v>
      </c>
      <c r="AC42">
        <f t="shared" si="0"/>
        <v>1.6760229042473225</v>
      </c>
      <c r="AD42">
        <f t="shared" si="1"/>
        <v>188.78112530567566</v>
      </c>
      <c r="AE42">
        <f>'IDT-1'!E42</f>
        <v>0</v>
      </c>
      <c r="AF42" s="26"/>
      <c r="AG42">
        <f t="shared" si="2"/>
        <v>238.78112530567566</v>
      </c>
      <c r="AI42" s="75">
        <f>PXIL!K42</f>
        <v>0</v>
      </c>
      <c r="AJ42" s="75">
        <f>PXIL!Q42</f>
        <v>0</v>
      </c>
      <c r="AK42" s="75">
        <f>RTM_IEX!K42</f>
        <v>19.329999999999998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1.4787066705505387</v>
      </c>
      <c r="F43">
        <f>GT_Spot!S43</f>
        <v>0</v>
      </c>
      <c r="G43">
        <f>PPCL_NG!S43</f>
        <v>18.79</v>
      </c>
      <c r="H43">
        <f>PPCL_Spot!S43</f>
        <v>18.318008912074774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9.66</v>
      </c>
      <c r="Z43" s="75">
        <f>IEX!Q43</f>
        <v>0</v>
      </c>
      <c r="AA43" s="117">
        <f>STOA!K43</f>
        <v>116.97</v>
      </c>
      <c r="AB43" s="117">
        <f>-STOA!Q43</f>
        <v>0</v>
      </c>
      <c r="AC43">
        <f t="shared" si="0"/>
        <v>1.9819070971271029</v>
      </c>
      <c r="AD43">
        <f t="shared" si="1"/>
        <v>223.23480848549821</v>
      </c>
      <c r="AE43">
        <f>'IDT-1'!E43</f>
        <v>0</v>
      </c>
      <c r="AF43" s="26"/>
      <c r="AG43">
        <f t="shared" si="2"/>
        <v>273.23480848549821</v>
      </c>
      <c r="AI43" s="75">
        <f>PXIL!K43</f>
        <v>0</v>
      </c>
      <c r="AJ43" s="75">
        <f>PXIL!Q43</f>
        <v>0</v>
      </c>
      <c r="AK43" s="75">
        <f>RTM_IEX!K43</f>
        <v>29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1.4787066705505387</v>
      </c>
      <c r="F44">
        <f>GT_Spot!S44</f>
        <v>0</v>
      </c>
      <c r="G44">
        <f>PPCL_NG!S44</f>
        <v>18.79</v>
      </c>
      <c r="H44">
        <f>PPCL_Spot!S44</f>
        <v>18.318008912074774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9.67</v>
      </c>
      <c r="Z44" s="75">
        <f>IEX!Q44</f>
        <v>0</v>
      </c>
      <c r="AA44" s="117">
        <f>STOA!K44</f>
        <v>116.97</v>
      </c>
      <c r="AB44" s="117">
        <f>-STOA!Q44</f>
        <v>0</v>
      </c>
      <c r="AC44">
        <f t="shared" si="0"/>
        <v>1.7267950971271031</v>
      </c>
      <c r="AD44">
        <f t="shared" si="1"/>
        <v>194.49992048549822</v>
      </c>
      <c r="AE44">
        <f>'IDT-1'!E44</f>
        <v>0</v>
      </c>
      <c r="AF44" s="26"/>
      <c r="AG44">
        <f t="shared" si="2"/>
        <v>244.49992048549822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1.4787066705505387</v>
      </c>
      <c r="F45">
        <f>GT_Spot!S45</f>
        <v>0</v>
      </c>
      <c r="G45">
        <f>PPCL_NG!S45</f>
        <v>18.79</v>
      </c>
      <c r="H45">
        <f>PPCL_Spot!S45</f>
        <v>25.39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9.67</v>
      </c>
      <c r="Z45" s="75">
        <f>IEX!Q45</f>
        <v>0</v>
      </c>
      <c r="AA45" s="117">
        <f>STOA!K45</f>
        <v>116.97</v>
      </c>
      <c r="AB45" s="117">
        <f>-STOA!Q45</f>
        <v>0</v>
      </c>
      <c r="AC45">
        <f t="shared" si="0"/>
        <v>1.7890286187008448</v>
      </c>
      <c r="AD45">
        <f t="shared" si="1"/>
        <v>201.50967805184968</v>
      </c>
      <c r="AE45">
        <f>'IDT-1'!E45</f>
        <v>0</v>
      </c>
      <c r="AF45" s="26"/>
      <c r="AG45">
        <f t="shared" si="2"/>
        <v>251.50967805184968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1.4787066705505387</v>
      </c>
      <c r="F46">
        <f>GT_Spot!S46</f>
        <v>0</v>
      </c>
      <c r="G46">
        <f>PPCL_NG!S46</f>
        <v>18.79</v>
      </c>
      <c r="H46">
        <f>PPCL_Spot!S46</f>
        <v>25.39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9.66</v>
      </c>
      <c r="Z46" s="75">
        <f>IEX!Q46</f>
        <v>0</v>
      </c>
      <c r="AA46" s="117">
        <f>STOA!K46</f>
        <v>116.97</v>
      </c>
      <c r="AB46" s="117">
        <f>-STOA!Q46</f>
        <v>0</v>
      </c>
      <c r="AC46">
        <f t="shared" si="0"/>
        <v>1.7889406187008448</v>
      </c>
      <c r="AD46">
        <f t="shared" si="1"/>
        <v>201.49976605184969</v>
      </c>
      <c r="AE46">
        <f>'IDT-1'!E46</f>
        <v>0</v>
      </c>
      <c r="AF46" s="26"/>
      <c r="AG46">
        <f t="shared" si="2"/>
        <v>251.49976605184969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1.4374100719424459</v>
      </c>
      <c r="F47">
        <f>GT_Spot!S47</f>
        <v>0</v>
      </c>
      <c r="G47">
        <f>PPCL_NG!S47</f>
        <v>18.79</v>
      </c>
      <c r="H47">
        <f>PPCL_Spot!S47</f>
        <v>25.39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9.67</v>
      </c>
      <c r="Z47" s="75">
        <f>IEX!Q47</f>
        <v>0</v>
      </c>
      <c r="AA47" s="117">
        <f>STOA!K47</f>
        <v>165.3</v>
      </c>
      <c r="AB47" s="117">
        <f>-STOA!Q47</f>
        <v>0</v>
      </c>
      <c r="AC47">
        <f t="shared" si="0"/>
        <v>2.2139692086330935</v>
      </c>
      <c r="AD47">
        <f t="shared" si="1"/>
        <v>249.37344086330936</v>
      </c>
      <c r="AE47">
        <f>'IDT-1'!E47</f>
        <v>0</v>
      </c>
      <c r="AF47" s="26"/>
      <c r="AG47">
        <f t="shared" si="2"/>
        <v>299.37344086330938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1.4374100719424459</v>
      </c>
      <c r="F48">
        <f>GT_Spot!S48</f>
        <v>0</v>
      </c>
      <c r="G48">
        <f>PPCL_NG!S48</f>
        <v>18.79</v>
      </c>
      <c r="H48">
        <f>PPCL_Spot!S48</f>
        <v>25.39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9.67</v>
      </c>
      <c r="Z48" s="75">
        <f>IEX!Q48</f>
        <v>0</v>
      </c>
      <c r="AA48" s="117">
        <f>STOA!K48</f>
        <v>165.3</v>
      </c>
      <c r="AB48" s="117">
        <f>-STOA!Q48</f>
        <v>0</v>
      </c>
      <c r="AC48">
        <f t="shared" si="0"/>
        <v>2.2139692086330935</v>
      </c>
      <c r="AD48">
        <f t="shared" si="1"/>
        <v>249.37344086330936</v>
      </c>
      <c r="AE48">
        <f>'IDT-1'!E48</f>
        <v>0</v>
      </c>
      <c r="AF48" s="26"/>
      <c r="AG48">
        <f t="shared" si="2"/>
        <v>299.37344086330938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1.4374100719424459</v>
      </c>
      <c r="F49">
        <f>GT_Spot!S49</f>
        <v>0</v>
      </c>
      <c r="G49">
        <f>PPCL_NG!S49</f>
        <v>18.79</v>
      </c>
      <c r="H49">
        <f>PPCL_Spot!S49</f>
        <v>25.39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9.66</v>
      </c>
      <c r="Z49" s="75">
        <f>IEX!Q49</f>
        <v>0</v>
      </c>
      <c r="AA49" s="117">
        <f>STOA!K49</f>
        <v>165.3</v>
      </c>
      <c r="AB49" s="117">
        <f>-STOA!Q49</f>
        <v>0</v>
      </c>
      <c r="AC49">
        <f t="shared" si="0"/>
        <v>2.2138812086330937</v>
      </c>
      <c r="AD49">
        <f t="shared" si="1"/>
        <v>249.36352886330934</v>
      </c>
      <c r="AE49">
        <f>'IDT-1'!E49</f>
        <v>0</v>
      </c>
      <c r="AF49" s="26"/>
      <c r="AG49">
        <f t="shared" si="2"/>
        <v>299.36352886330934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1.4374100719424459</v>
      </c>
      <c r="F50">
        <f>GT_Spot!S50</f>
        <v>0</v>
      </c>
      <c r="G50">
        <f>PPCL_NG!S50</f>
        <v>18.79</v>
      </c>
      <c r="H50">
        <f>PPCL_Spot!S50</f>
        <v>25.39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9.66</v>
      </c>
      <c r="Z50" s="75">
        <f>IEX!Q50</f>
        <v>0</v>
      </c>
      <c r="AA50" s="117">
        <f>STOA!K50</f>
        <v>165.3</v>
      </c>
      <c r="AB50" s="117">
        <f>-STOA!Q50</f>
        <v>0</v>
      </c>
      <c r="AC50">
        <f t="shared" si="0"/>
        <v>2.2138812086330937</v>
      </c>
      <c r="AD50">
        <f t="shared" si="1"/>
        <v>249.36352886330934</v>
      </c>
      <c r="AE50">
        <f>'IDT-1'!E50</f>
        <v>0</v>
      </c>
      <c r="AF50" s="26"/>
      <c r="AG50">
        <f t="shared" si="2"/>
        <v>299.36352886330934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1.3869941303676239</v>
      </c>
      <c r="F51">
        <f>GT_Spot!S51</f>
        <v>0</v>
      </c>
      <c r="G51">
        <f>PPCL_NG!S51</f>
        <v>18.79</v>
      </c>
      <c r="H51">
        <f>PPCL_Spot!S51</f>
        <v>25.39</v>
      </c>
      <c r="I51">
        <f>Bawana_NG!S51</f>
        <v>30.029999999999998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9.67</v>
      </c>
      <c r="Z51" s="75">
        <f>IEX!Q51</f>
        <v>0</v>
      </c>
      <c r="AA51" s="117">
        <f>STOA!K51</f>
        <v>165.3</v>
      </c>
      <c r="AB51" s="117">
        <f>-STOA!Q51</f>
        <v>0</v>
      </c>
      <c r="AC51">
        <f t="shared" si="0"/>
        <v>2.204989548347235</v>
      </c>
      <c r="AD51">
        <f t="shared" si="1"/>
        <v>248.36200458202038</v>
      </c>
      <c r="AE51">
        <f>'IDT-1'!E51</f>
        <v>0</v>
      </c>
      <c r="AF51" s="26"/>
      <c r="AG51">
        <f t="shared" si="2"/>
        <v>298.3620045820204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1.3869941303676239</v>
      </c>
      <c r="F52">
        <f>GT_Spot!S52</f>
        <v>0</v>
      </c>
      <c r="G52">
        <f>PPCL_NG!S52</f>
        <v>18.79</v>
      </c>
      <c r="H52">
        <f>PPCL_Spot!S52</f>
        <v>25.39</v>
      </c>
      <c r="I52">
        <f>Bawana_NG!S52</f>
        <v>30.029999999999998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9.67</v>
      </c>
      <c r="Z52" s="75">
        <f>IEX!Q52</f>
        <v>0</v>
      </c>
      <c r="AA52" s="117">
        <f>STOA!K52</f>
        <v>165.3</v>
      </c>
      <c r="AB52" s="117">
        <f>-STOA!Q52</f>
        <v>0</v>
      </c>
      <c r="AC52">
        <f t="shared" si="0"/>
        <v>2.204989548347235</v>
      </c>
      <c r="AD52">
        <f t="shared" si="1"/>
        <v>248.36200458202038</v>
      </c>
      <c r="AE52">
        <f>'IDT-1'!E52</f>
        <v>0</v>
      </c>
      <c r="AF52" s="26"/>
      <c r="AG52">
        <f t="shared" si="2"/>
        <v>298.3620045820204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1.3869941303676239</v>
      </c>
      <c r="F53">
        <f>GT_Spot!S53</f>
        <v>0</v>
      </c>
      <c r="G53">
        <f>PPCL_NG!S53</f>
        <v>18.79</v>
      </c>
      <c r="H53">
        <f>PPCL_Spot!S53</f>
        <v>25.39</v>
      </c>
      <c r="I53">
        <f>Bawana_NG!S53</f>
        <v>30.029999999999998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9.67</v>
      </c>
      <c r="Z53" s="75">
        <f>IEX!Q53</f>
        <v>0</v>
      </c>
      <c r="AA53" s="117">
        <f>STOA!K53</f>
        <v>165.3</v>
      </c>
      <c r="AB53" s="117">
        <f>-STOA!Q53</f>
        <v>0</v>
      </c>
      <c r="AC53">
        <f t="shared" si="0"/>
        <v>2.204989548347235</v>
      </c>
      <c r="AD53">
        <f t="shared" si="1"/>
        <v>248.36200458202038</v>
      </c>
      <c r="AE53">
        <f>'IDT-1'!E53</f>
        <v>0</v>
      </c>
      <c r="AF53" s="26"/>
      <c r="AG53">
        <f t="shared" si="2"/>
        <v>298.3620045820204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1.3869941303676239</v>
      </c>
      <c r="F54">
        <f>GT_Spot!S54</f>
        <v>0</v>
      </c>
      <c r="G54">
        <f>PPCL_NG!S54</f>
        <v>18.79</v>
      </c>
      <c r="H54">
        <f>PPCL_Spot!S54</f>
        <v>25.39</v>
      </c>
      <c r="I54">
        <f>Bawana_NG!S54</f>
        <v>30.029999999999998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9.66</v>
      </c>
      <c r="Z54" s="75">
        <f>IEX!Q54</f>
        <v>0</v>
      </c>
      <c r="AA54" s="117">
        <f>STOA!K54</f>
        <v>165.3</v>
      </c>
      <c r="AB54" s="117">
        <f>-STOA!Q54</f>
        <v>0</v>
      </c>
      <c r="AC54">
        <f t="shared" si="0"/>
        <v>2.2049015483472352</v>
      </c>
      <c r="AD54">
        <f t="shared" si="1"/>
        <v>248.35209258202039</v>
      </c>
      <c r="AE54">
        <f>'IDT-1'!E54</f>
        <v>0</v>
      </c>
      <c r="AF54" s="26"/>
      <c r="AG54">
        <f t="shared" si="2"/>
        <v>298.35209258202042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1.4787066705505387</v>
      </c>
      <c r="F55">
        <f>GT_Spot!S55</f>
        <v>0</v>
      </c>
      <c r="G55">
        <f>PPCL_NG!S55</f>
        <v>18.79</v>
      </c>
      <c r="H55">
        <f>PPCL_Spot!S55</f>
        <v>22.55</v>
      </c>
      <c r="I55">
        <f>Bawana_NG!S55</f>
        <v>30.029999999999998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9.67</v>
      </c>
      <c r="Z55" s="75">
        <f>IEX!Q55</f>
        <v>0</v>
      </c>
      <c r="AA55" s="117">
        <f>STOA!K55</f>
        <v>165.3</v>
      </c>
      <c r="AB55" s="117">
        <f>-STOA!Q55</f>
        <v>0</v>
      </c>
      <c r="AC55">
        <f t="shared" si="0"/>
        <v>2.180804618700845</v>
      </c>
      <c r="AD55">
        <f t="shared" si="1"/>
        <v>245.63790205184972</v>
      </c>
      <c r="AE55">
        <f>'IDT-1'!E55</f>
        <v>0</v>
      </c>
      <c r="AF55" s="26"/>
      <c r="AG55">
        <f t="shared" si="2"/>
        <v>295.63790205184972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2.0934272300469483</v>
      </c>
      <c r="F56">
        <f>GT_Spot!S56</f>
        <v>0</v>
      </c>
      <c r="G56">
        <f>PPCL_NG!S56</f>
        <v>18.79</v>
      </c>
      <c r="H56">
        <f>PPCL_Spot!S56</f>
        <v>26.56</v>
      </c>
      <c r="I56">
        <f>Bawana_NG!S56</f>
        <v>30.029999999999998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9.67</v>
      </c>
      <c r="Z56" s="75">
        <f>IEX!Q56</f>
        <v>0</v>
      </c>
      <c r="AA56" s="117">
        <f>STOA!K56</f>
        <v>165.3</v>
      </c>
      <c r="AB56" s="117">
        <f>-STOA!Q56</f>
        <v>0</v>
      </c>
      <c r="AC56">
        <f t="shared" si="0"/>
        <v>2.2215021596244133</v>
      </c>
      <c r="AD56">
        <f t="shared" si="1"/>
        <v>250.22192507042254</v>
      </c>
      <c r="AE56">
        <f>'IDT-1'!E56</f>
        <v>0</v>
      </c>
      <c r="AF56" s="26"/>
      <c r="AG56">
        <f t="shared" si="2"/>
        <v>300.22192507042257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2.0934272300469483</v>
      </c>
      <c r="F57">
        <f>GT_Spot!S57</f>
        <v>0</v>
      </c>
      <c r="G57">
        <f>PPCL_NG!S57</f>
        <v>18.79</v>
      </c>
      <c r="H57">
        <f>PPCL_Spot!S57</f>
        <v>26.56</v>
      </c>
      <c r="I57">
        <f>Bawana_NG!S57</f>
        <v>30.029999999999998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9.67</v>
      </c>
      <c r="Z57" s="75">
        <f>IEX!Q57</f>
        <v>0</v>
      </c>
      <c r="AA57" s="117">
        <f>STOA!K57</f>
        <v>171.10000000000002</v>
      </c>
      <c r="AB57" s="117">
        <f>-STOA!Q57</f>
        <v>0</v>
      </c>
      <c r="AC57">
        <f t="shared" si="0"/>
        <v>2.2725421596244133</v>
      </c>
      <c r="AD57">
        <f t="shared" si="1"/>
        <v>255.97088507042255</v>
      </c>
      <c r="AE57">
        <f>'IDT-1'!E57</f>
        <v>0</v>
      </c>
      <c r="AF57" s="26"/>
      <c r="AG57">
        <f t="shared" si="2"/>
        <v>305.97088507042258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2.0934272300469483</v>
      </c>
      <c r="F58">
        <f>GT_Spot!S58</f>
        <v>0</v>
      </c>
      <c r="G58">
        <f>PPCL_NG!S58</f>
        <v>18.79</v>
      </c>
      <c r="H58">
        <f>PPCL_Spot!S58</f>
        <v>26.56</v>
      </c>
      <c r="I58">
        <f>Bawana_NG!S58</f>
        <v>30.029999999999998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9.67</v>
      </c>
      <c r="Z58" s="75">
        <f>IEX!Q58</f>
        <v>0</v>
      </c>
      <c r="AA58" s="117">
        <f>STOA!K58</f>
        <v>171.10000000000002</v>
      </c>
      <c r="AB58" s="117">
        <f>-STOA!Q58</f>
        <v>0</v>
      </c>
      <c r="AC58">
        <f t="shared" si="0"/>
        <v>2.2725421596244133</v>
      </c>
      <c r="AD58">
        <f t="shared" si="1"/>
        <v>255.97088507042255</v>
      </c>
      <c r="AE58">
        <f>'IDT-1'!E58</f>
        <v>0</v>
      </c>
      <c r="AF58" s="26"/>
      <c r="AG58">
        <f t="shared" si="2"/>
        <v>305.97088507042258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2.0934272300469483</v>
      </c>
      <c r="F59">
        <f>GT_Spot!S59</f>
        <v>0</v>
      </c>
      <c r="G59">
        <f>PPCL_NG!S59</f>
        <v>18.79</v>
      </c>
      <c r="H59">
        <f>PPCL_Spot!S59</f>
        <v>26.56</v>
      </c>
      <c r="I59">
        <f>Bawana_NG!S59</f>
        <v>29.548788984058028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9.67</v>
      </c>
      <c r="Z59" s="75">
        <f>IEX!Q59</f>
        <v>0</v>
      </c>
      <c r="AA59" s="117">
        <f>STOA!K59</f>
        <v>200.09999999999997</v>
      </c>
      <c r="AB59" s="117">
        <f>-STOA!Q59</f>
        <v>0</v>
      </c>
      <c r="AC59">
        <f t="shared" si="0"/>
        <v>2.523507502684124</v>
      </c>
      <c r="AD59">
        <f t="shared" si="1"/>
        <v>284.23870871142083</v>
      </c>
      <c r="AE59">
        <f>'IDT-1'!E59</f>
        <v>0</v>
      </c>
      <c r="AF59" s="26"/>
      <c r="AG59">
        <f t="shared" si="2"/>
        <v>284.23870871142083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2.0934272300469483</v>
      </c>
      <c r="F60">
        <f>GT_Spot!S60</f>
        <v>0</v>
      </c>
      <c r="G60">
        <f>PPCL_NG!S60</f>
        <v>18.79</v>
      </c>
      <c r="H60">
        <f>PPCL_Spot!S60</f>
        <v>26.56</v>
      </c>
      <c r="I60">
        <f>Bawana_NG!S60</f>
        <v>29.548788984058028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9.01</v>
      </c>
      <c r="Z60" s="75">
        <f>IEX!Q60</f>
        <v>0</v>
      </c>
      <c r="AA60" s="117">
        <f>STOA!K60</f>
        <v>200.09999999999997</v>
      </c>
      <c r="AB60" s="117">
        <f>-STOA!Q60</f>
        <v>0</v>
      </c>
      <c r="AC60">
        <f t="shared" si="0"/>
        <v>2.5176995026841236</v>
      </c>
      <c r="AD60">
        <f t="shared" si="1"/>
        <v>283.5845167114208</v>
      </c>
      <c r="AE60">
        <f>'IDT-1'!E60</f>
        <v>0</v>
      </c>
      <c r="AF60" s="26"/>
      <c r="AG60">
        <f t="shared" si="2"/>
        <v>283.5845167114208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2.0934272300469483</v>
      </c>
      <c r="F61">
        <f>GT_Spot!S61</f>
        <v>0</v>
      </c>
      <c r="G61">
        <f>PPCL_NG!S61</f>
        <v>18.79</v>
      </c>
      <c r="H61">
        <f>PPCL_Spot!S61</f>
        <v>26.56</v>
      </c>
      <c r="I61">
        <f>Bawana_NG!S61</f>
        <v>29.548788984058028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8.01</v>
      </c>
      <c r="Z61" s="75">
        <f>IEX!Q61</f>
        <v>0</v>
      </c>
      <c r="AA61" s="117">
        <f>STOA!K61</f>
        <v>200.09999999999997</v>
      </c>
      <c r="AB61" s="117">
        <f>-STOA!Q61</f>
        <v>0</v>
      </c>
      <c r="AC61">
        <f t="shared" si="0"/>
        <v>2.5088995026841237</v>
      </c>
      <c r="AD61">
        <f t="shared" si="1"/>
        <v>282.59331671142081</v>
      </c>
      <c r="AE61">
        <f>'IDT-1'!E61</f>
        <v>0</v>
      </c>
      <c r="AF61" s="26"/>
      <c r="AG61">
        <f t="shared" si="2"/>
        <v>282.59331671142081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1.6118797431406888</v>
      </c>
      <c r="F62">
        <f>GT_Spot!S62</f>
        <v>0</v>
      </c>
      <c r="G62">
        <f>PPCL_NG!S62</f>
        <v>18.79</v>
      </c>
      <c r="H62">
        <f>PPCL_Spot!S62</f>
        <v>26.56</v>
      </c>
      <c r="I62">
        <f>Bawana_NG!S62</f>
        <v>29.548788984058028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7.24</v>
      </c>
      <c r="Z62" s="75">
        <f>IEX!Q62</f>
        <v>0</v>
      </c>
      <c r="AA62" s="117">
        <f>STOA!K62</f>
        <v>200.09999999999997</v>
      </c>
      <c r="AB62" s="117">
        <f>-STOA!Q62</f>
        <v>0</v>
      </c>
      <c r="AC62">
        <f t="shared" si="0"/>
        <v>2.6679898847993484</v>
      </c>
      <c r="AD62">
        <f t="shared" si="1"/>
        <v>300.51267884239934</v>
      </c>
      <c r="AE62">
        <f>'IDT-1'!E62</f>
        <v>0</v>
      </c>
      <c r="AF62" s="26"/>
      <c r="AG62">
        <f t="shared" si="2"/>
        <v>300.51267884239934</v>
      </c>
      <c r="AI62" s="75">
        <f>PXIL!K62</f>
        <v>0</v>
      </c>
      <c r="AJ62" s="75">
        <f>PXIL!Q62</f>
        <v>0</v>
      </c>
      <c r="AK62" s="75">
        <f>RTM_IEX!K62</f>
        <v>19.329999999999998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1.6118797431406888</v>
      </c>
      <c r="F63">
        <f>GT_Spot!S63</f>
        <v>0</v>
      </c>
      <c r="G63">
        <f>PPCL_NG!S63</f>
        <v>18.79</v>
      </c>
      <c r="H63">
        <f>PPCL_Spot!S63</f>
        <v>26.56</v>
      </c>
      <c r="I63">
        <f>Bawana_NG!S63</f>
        <v>29.549999999999997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5.99</v>
      </c>
      <c r="Z63" s="75">
        <f>IEX!Q63</f>
        <v>0</v>
      </c>
      <c r="AA63" s="117">
        <f>STOA!K63</f>
        <v>200.09999999999997</v>
      </c>
      <c r="AB63" s="117">
        <f>-STOA!Q63</f>
        <v>0</v>
      </c>
      <c r="AC63">
        <f t="shared" si="0"/>
        <v>2.6570005417396381</v>
      </c>
      <c r="AD63">
        <f t="shared" si="1"/>
        <v>299.27487920140101</v>
      </c>
      <c r="AE63">
        <f>'IDT-1'!E63</f>
        <v>0</v>
      </c>
      <c r="AF63" s="26"/>
      <c r="AG63">
        <f t="shared" si="2"/>
        <v>299.27487920140101</v>
      </c>
      <c r="AI63" s="75">
        <f>PXIL!K63</f>
        <v>0</v>
      </c>
      <c r="AJ63" s="75">
        <f>PXIL!Q63</f>
        <v>0</v>
      </c>
      <c r="AK63" s="75">
        <f>RTM_IEX!K63</f>
        <v>19.329999999999998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1.6118797431406888</v>
      </c>
      <c r="F64">
        <f>GT_Spot!S64</f>
        <v>0</v>
      </c>
      <c r="G64">
        <f>PPCL_NG!S64</f>
        <v>18.79</v>
      </c>
      <c r="H64">
        <f>PPCL_Spot!S64</f>
        <v>26.56</v>
      </c>
      <c r="I64">
        <f>Bawana_NG!S64</f>
        <v>29.549999999999997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5.16</v>
      </c>
      <c r="Z64" s="75">
        <f>IEX!Q64</f>
        <v>0</v>
      </c>
      <c r="AA64" s="117">
        <f>STOA!K64</f>
        <v>200.09999999999997</v>
      </c>
      <c r="AB64" s="117">
        <f>-STOA!Q64</f>
        <v>0</v>
      </c>
      <c r="AC64">
        <f t="shared" si="0"/>
        <v>2.4795925417396378</v>
      </c>
      <c r="AD64">
        <f t="shared" si="1"/>
        <v>279.292287201401</v>
      </c>
      <c r="AE64">
        <f>'IDT-1'!E64</f>
        <v>0</v>
      </c>
      <c r="AF64" s="26"/>
      <c r="AG64">
        <f t="shared" si="2"/>
        <v>279.292287201401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1.519059405940594</v>
      </c>
      <c r="F65">
        <f>GT_Spot!S65</f>
        <v>0</v>
      </c>
      <c r="G65">
        <f>PPCL_NG!S65</f>
        <v>18.79</v>
      </c>
      <c r="H65">
        <f>PPCL_Spot!S65</f>
        <v>22.55</v>
      </c>
      <c r="I65">
        <f>Bawana_NG!S65</f>
        <v>42.18</v>
      </c>
      <c r="J65">
        <f>Bawana_RLNG!S65</f>
        <v>0</v>
      </c>
      <c r="K65">
        <f>Bawana_Spot!S65</f>
        <v>0.41008341810783316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4.55</v>
      </c>
      <c r="Z65" s="75">
        <f>IEX!Q65</f>
        <v>0</v>
      </c>
      <c r="AA65" s="117">
        <f>STOA!K65</f>
        <v>200.09999999999997</v>
      </c>
      <c r="AB65" s="117">
        <f>-STOA!Q65</f>
        <v>0</v>
      </c>
      <c r="AC65">
        <f t="shared" si="0"/>
        <v>2.808072456851626</v>
      </c>
      <c r="AD65">
        <f t="shared" si="1"/>
        <v>316.29107036719677</v>
      </c>
      <c r="AE65">
        <f>'IDT-1'!E65</f>
        <v>0</v>
      </c>
      <c r="AF65" s="26"/>
      <c r="AG65">
        <f t="shared" si="2"/>
        <v>316.29107036719677</v>
      </c>
      <c r="AI65" s="75">
        <f>PXIL!K65</f>
        <v>0</v>
      </c>
      <c r="AJ65" s="75">
        <f>PXIL!Q65</f>
        <v>0</v>
      </c>
      <c r="AK65" s="75">
        <f>RTM_IEX!K65</f>
        <v>29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1.519059405940594</v>
      </c>
      <c r="F66">
        <f>GT_Spot!S66</f>
        <v>0</v>
      </c>
      <c r="G66">
        <f>PPCL_NG!S66</f>
        <v>18.79</v>
      </c>
      <c r="H66">
        <f>PPCL_Spot!S66</f>
        <v>22.55</v>
      </c>
      <c r="I66">
        <f>Bawana_NG!S66</f>
        <v>42.18</v>
      </c>
      <c r="J66">
        <f>Bawana_RLNG!S66</f>
        <v>0</v>
      </c>
      <c r="K66">
        <f>Bawana_Spot!S66</f>
        <v>0.21000000000000005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4.1100000000000003</v>
      </c>
      <c r="Z66" s="75">
        <f>IEX!Q66</f>
        <v>0</v>
      </c>
      <c r="AA66" s="117">
        <f>STOA!K66</f>
        <v>200.09999999999997</v>
      </c>
      <c r="AB66" s="117">
        <f>-STOA!Q66</f>
        <v>0</v>
      </c>
      <c r="AC66">
        <f t="shared" si="0"/>
        <v>2.8024397227722773</v>
      </c>
      <c r="AD66">
        <f t="shared" si="1"/>
        <v>315.65661968316829</v>
      </c>
      <c r="AE66">
        <f>'IDT-1'!E66</f>
        <v>0</v>
      </c>
      <c r="AF66" s="26"/>
      <c r="AG66">
        <f t="shared" si="2"/>
        <v>315.65661968316829</v>
      </c>
      <c r="AI66" s="75">
        <f>PXIL!K66</f>
        <v>0</v>
      </c>
      <c r="AJ66" s="75">
        <f>PXIL!Q66</f>
        <v>0</v>
      </c>
      <c r="AK66" s="75">
        <f>RTM_IEX!K66</f>
        <v>29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1.57</v>
      </c>
      <c r="F67">
        <f>GT_Spot!S67</f>
        <v>0</v>
      </c>
      <c r="G67">
        <f>PPCL_NG!S67</f>
        <v>18.79</v>
      </c>
      <c r="H67">
        <f>PPCL_Spot!S67</f>
        <v>22.55</v>
      </c>
      <c r="I67">
        <f>Bawana_NG!S67</f>
        <v>31.04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4.32</v>
      </c>
      <c r="Z67" s="75">
        <f>IEX!Q67</f>
        <v>0</v>
      </c>
      <c r="AA67" s="117">
        <f>STOA!K67</f>
        <v>200.09999999999997</v>
      </c>
      <c r="AB67" s="117">
        <f>-STOA!Q67</f>
        <v>0</v>
      </c>
      <c r="AC67">
        <f t="shared" si="0"/>
        <v>2.4496559999999996</v>
      </c>
      <c r="AD67">
        <f t="shared" si="1"/>
        <v>275.92034399999994</v>
      </c>
      <c r="AE67">
        <f>'IDT-1'!E67</f>
        <v>0</v>
      </c>
      <c r="AF67" s="26"/>
      <c r="AG67">
        <f t="shared" si="2"/>
        <v>275.92034399999994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1.57</v>
      </c>
      <c r="F68">
        <f>GT_Spot!S68</f>
        <v>0</v>
      </c>
      <c r="G68">
        <f>PPCL_NG!S68</f>
        <v>18.79</v>
      </c>
      <c r="H68">
        <f>PPCL_Spot!S68</f>
        <v>22.55</v>
      </c>
      <c r="I68">
        <f>Bawana_NG!S68</f>
        <v>31.04</v>
      </c>
      <c r="J68">
        <f>Bawana_RLNG!S68</f>
        <v>0</v>
      </c>
      <c r="K68">
        <f>Bawana_Spot!S68</f>
        <v>14.73098206547103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4.03</v>
      </c>
      <c r="Z68" s="75">
        <f>IEX!Q68</f>
        <v>0</v>
      </c>
      <c r="AA68" s="117">
        <f>STOA!K68</f>
        <v>200.09999999999997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2.5767366421761446</v>
      </c>
      <c r="AD68">
        <f t="shared" ref="AD68:AD98" si="4">SUM(B68:AB68,AI68:AR68)-AC68</f>
        <v>290.23424542329479</v>
      </c>
      <c r="AE68">
        <f>'IDT-1'!E68</f>
        <v>0</v>
      </c>
      <c r="AF68" s="26"/>
      <c r="AG68">
        <f t="shared" ref="AG68:AG98" si="5">SUM(AD68:AF68)+AT68</f>
        <v>290.23424542329479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1.57</v>
      </c>
      <c r="F69">
        <f>GT_Spot!S69</f>
        <v>0</v>
      </c>
      <c r="G69">
        <f>PPCL_NG!S69</f>
        <v>18.79</v>
      </c>
      <c r="H69">
        <f>PPCL_Spot!S69</f>
        <v>22.55</v>
      </c>
      <c r="I69">
        <f>Bawana_NG!S69</f>
        <v>31.04</v>
      </c>
      <c r="J69">
        <f>Bawana_RLNG!S69</f>
        <v>0</v>
      </c>
      <c r="K69">
        <f>Bawana_Spot!S69</f>
        <v>14.999999999999996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4.1900000000000004</v>
      </c>
      <c r="Z69" s="75">
        <f>IEX!Q69</f>
        <v>0</v>
      </c>
      <c r="AA69" s="117">
        <f>STOA!K69</f>
        <v>200.09999999999997</v>
      </c>
      <c r="AB69" s="117">
        <f>-STOA!Q69</f>
        <v>0</v>
      </c>
      <c r="AC69">
        <f t="shared" si="3"/>
        <v>2.5805119999999997</v>
      </c>
      <c r="AD69">
        <f t="shared" si="4"/>
        <v>290.65948799999995</v>
      </c>
      <c r="AE69">
        <f>'IDT-1'!E69</f>
        <v>0</v>
      </c>
      <c r="AF69" s="26"/>
      <c r="AG69">
        <f t="shared" si="5"/>
        <v>290.65948799999995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1.57</v>
      </c>
      <c r="F70">
        <f>GT_Spot!S70</f>
        <v>0</v>
      </c>
      <c r="G70">
        <f>PPCL_NG!S70</f>
        <v>18.79</v>
      </c>
      <c r="H70">
        <f>PPCL_Spot!S70</f>
        <v>22.55</v>
      </c>
      <c r="I70">
        <f>Bawana_NG!S70</f>
        <v>31.04</v>
      </c>
      <c r="J70">
        <f>Bawana_RLNG!S70</f>
        <v>0</v>
      </c>
      <c r="K70">
        <f>Bawana_Spot!S70</f>
        <v>14.999999999999996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4.03</v>
      </c>
      <c r="Z70" s="75">
        <f>IEX!Q70</f>
        <v>0</v>
      </c>
      <c r="AA70" s="117">
        <f>STOA!K70</f>
        <v>200.09999999999997</v>
      </c>
      <c r="AB70" s="117">
        <f>-STOA!Q70</f>
        <v>0</v>
      </c>
      <c r="AC70">
        <f t="shared" si="3"/>
        <v>2.5791039999999996</v>
      </c>
      <c r="AD70">
        <f t="shared" si="4"/>
        <v>290.50089599999995</v>
      </c>
      <c r="AE70">
        <f>'IDT-1'!E70</f>
        <v>0</v>
      </c>
      <c r="AF70" s="26"/>
      <c r="AG70">
        <f t="shared" si="5"/>
        <v>290.50089599999995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1.57</v>
      </c>
      <c r="F71">
        <f>GT_Spot!S71</f>
        <v>0</v>
      </c>
      <c r="G71">
        <f>PPCL_NG!S71</f>
        <v>18.79</v>
      </c>
      <c r="H71">
        <f>PPCL_Spot!S71</f>
        <v>24.17</v>
      </c>
      <c r="I71">
        <f>Bawana_NG!S71</f>
        <v>31.04</v>
      </c>
      <c r="J71">
        <f>Bawana_RLNG!S71</f>
        <v>0</v>
      </c>
      <c r="K71">
        <f>Bawana_Spot!S71</f>
        <v>14.999999999999996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4.8499999999999996</v>
      </c>
      <c r="Z71" s="75">
        <f>IEX!Q71</f>
        <v>0</v>
      </c>
      <c r="AA71" s="117">
        <f>STOA!K71</f>
        <v>171.10000000000002</v>
      </c>
      <c r="AB71" s="117">
        <f>-STOA!Q71</f>
        <v>0</v>
      </c>
      <c r="AC71">
        <f t="shared" si="3"/>
        <v>2.3453759999999999</v>
      </c>
      <c r="AD71">
        <f t="shared" si="4"/>
        <v>264.17462399999999</v>
      </c>
      <c r="AE71">
        <f>'IDT-1'!E71</f>
        <v>0</v>
      </c>
      <c r="AF71" s="26"/>
      <c r="AG71">
        <f t="shared" si="5"/>
        <v>264.17462399999999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1.57</v>
      </c>
      <c r="F72">
        <f>GT_Spot!S72</f>
        <v>0</v>
      </c>
      <c r="G72">
        <f>PPCL_NG!S72</f>
        <v>18.79</v>
      </c>
      <c r="H72">
        <f>PPCL_Spot!S72</f>
        <v>24.17</v>
      </c>
      <c r="I72">
        <f>Bawana_NG!S72</f>
        <v>31.04</v>
      </c>
      <c r="J72">
        <f>Bawana_RLNG!S72</f>
        <v>0</v>
      </c>
      <c r="K72">
        <f>Bawana_Spot!S72</f>
        <v>14.999999999999996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5.15</v>
      </c>
      <c r="Z72" s="75">
        <f>IEX!Q72</f>
        <v>0</v>
      </c>
      <c r="AA72" s="117">
        <f>STOA!K72</f>
        <v>161.43</v>
      </c>
      <c r="AB72" s="117">
        <f>-STOA!Q72</f>
        <v>0</v>
      </c>
      <c r="AC72">
        <f t="shared" si="3"/>
        <v>2.77332</v>
      </c>
      <c r="AD72">
        <f t="shared" si="4"/>
        <v>312.37667999999996</v>
      </c>
      <c r="AE72">
        <f>'IDT-1'!E72</f>
        <v>0</v>
      </c>
      <c r="AF72" s="26"/>
      <c r="AG72">
        <f t="shared" si="5"/>
        <v>312.37667999999996</v>
      </c>
      <c r="AI72" s="75">
        <f>PXIL!K72</f>
        <v>0</v>
      </c>
      <c r="AJ72" s="75">
        <f>PXIL!Q72</f>
        <v>0</v>
      </c>
      <c r="AK72" s="75">
        <f>RTM_IEX!K72</f>
        <v>58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2.0322054380664651</v>
      </c>
      <c r="F73">
        <f>GT_Spot!S73</f>
        <v>0</v>
      </c>
      <c r="G73">
        <f>PPCL_NG!S73</f>
        <v>18.79</v>
      </c>
      <c r="H73">
        <f>PPCL_Spot!S73</f>
        <v>27.273030336704075</v>
      </c>
      <c r="I73">
        <f>Bawana_NG!S73</f>
        <v>31.04</v>
      </c>
      <c r="J73">
        <f>Bawana_RLNG!S73</f>
        <v>0</v>
      </c>
      <c r="K73">
        <f>Bawana_Spot!S73</f>
        <v>14.999999999999998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5.35</v>
      </c>
      <c r="Z73" s="75">
        <f>IEX!Q73</f>
        <v>0</v>
      </c>
      <c r="AA73" s="117">
        <f>STOA!K73</f>
        <v>151.76999999999998</v>
      </c>
      <c r="AB73" s="117">
        <f>-STOA!Q73</f>
        <v>0</v>
      </c>
      <c r="AC73">
        <f t="shared" si="3"/>
        <v>2.2110460748179808</v>
      </c>
      <c r="AD73">
        <f t="shared" si="4"/>
        <v>249.04418969995254</v>
      </c>
      <c r="AE73">
        <f>'IDT-1'!E73</f>
        <v>0</v>
      </c>
      <c r="AF73" s="26"/>
      <c r="AG73">
        <f t="shared" si="5"/>
        <v>249.04418969995254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2.0322054380664651</v>
      </c>
      <c r="F74">
        <f>GT_Spot!S74</f>
        <v>0</v>
      </c>
      <c r="G74">
        <f>PPCL_NG!S74</f>
        <v>18.79</v>
      </c>
      <c r="H74">
        <f>PPCL_Spot!S74</f>
        <v>27.273030336704075</v>
      </c>
      <c r="I74">
        <f>Bawana_NG!S74</f>
        <v>31.04</v>
      </c>
      <c r="J74">
        <f>Bawana_RLNG!S74</f>
        <v>0</v>
      </c>
      <c r="K74">
        <f>Bawana_Spot!S74</f>
        <v>14.999999999999996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5.73</v>
      </c>
      <c r="Z74" s="75">
        <f>IEX!Q74</f>
        <v>0</v>
      </c>
      <c r="AA74" s="117">
        <f>STOA!K74</f>
        <v>142.1</v>
      </c>
      <c r="AB74" s="117">
        <f>-STOA!Q74</f>
        <v>0</v>
      </c>
      <c r="AC74">
        <f t="shared" si="3"/>
        <v>2.1292940748179805</v>
      </c>
      <c r="AD74">
        <f t="shared" si="4"/>
        <v>239.83594169995254</v>
      </c>
      <c r="AE74">
        <f>'IDT-1'!E74</f>
        <v>0</v>
      </c>
      <c r="AF74" s="26"/>
      <c r="AG74">
        <f t="shared" si="5"/>
        <v>239.83594169995254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2.0505135951661631</v>
      </c>
      <c r="F75">
        <f>GT_Spot!S75</f>
        <v>0</v>
      </c>
      <c r="G75">
        <f>PPCL_NG!S75</f>
        <v>18.79</v>
      </c>
      <c r="H75">
        <f>PPCL_Spot!S75</f>
        <v>27.273030336704075</v>
      </c>
      <c r="I75">
        <f>Bawana_NG!S75</f>
        <v>31.04</v>
      </c>
      <c r="J75">
        <f>Bawana_RLNG!S75</f>
        <v>0</v>
      </c>
      <c r="K75">
        <f>Bawana_Spot!S75</f>
        <v>14.999999999999996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7.52</v>
      </c>
      <c r="Z75" s="75">
        <f>IEX!Q75</f>
        <v>0</v>
      </c>
      <c r="AA75" s="117">
        <f>STOA!K75</f>
        <v>113.11</v>
      </c>
      <c r="AB75" s="117">
        <f>-STOA!Q75</f>
        <v>0</v>
      </c>
      <c r="AC75">
        <f t="shared" si="3"/>
        <v>1.8900951866004583</v>
      </c>
      <c r="AD75">
        <f t="shared" si="4"/>
        <v>212.89344874526978</v>
      </c>
      <c r="AE75">
        <f>'IDT-1'!E75</f>
        <v>0</v>
      </c>
      <c r="AF75" s="26"/>
      <c r="AG75">
        <f t="shared" si="5"/>
        <v>212.89344874526978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2.0505135951661631</v>
      </c>
      <c r="F76">
        <f>GT_Spot!S76</f>
        <v>0</v>
      </c>
      <c r="G76">
        <f>PPCL_NG!S76</f>
        <v>18.79</v>
      </c>
      <c r="H76">
        <f>PPCL_Spot!S76</f>
        <v>27.273030336704075</v>
      </c>
      <c r="I76">
        <f>Bawana_NG!S76</f>
        <v>31.04</v>
      </c>
      <c r="J76">
        <f>Bawana_RLNG!S76</f>
        <v>0</v>
      </c>
      <c r="K76">
        <f>Bawana_Spot!S76</f>
        <v>14.999999999999996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6.74</v>
      </c>
      <c r="Z76" s="75">
        <f>IEX!Q76</f>
        <v>0</v>
      </c>
      <c r="AA76" s="117">
        <f>STOA!K76</f>
        <v>113.11</v>
      </c>
      <c r="AB76" s="117">
        <f>-STOA!Q76</f>
        <v>0</v>
      </c>
      <c r="AC76">
        <f t="shared" si="3"/>
        <v>1.8832311866004583</v>
      </c>
      <c r="AD76">
        <f t="shared" si="4"/>
        <v>212.12031274526979</v>
      </c>
      <c r="AE76">
        <f>'IDT-1'!E76</f>
        <v>0</v>
      </c>
      <c r="AF76" s="26"/>
      <c r="AG76">
        <f t="shared" si="5"/>
        <v>212.12031274526979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2.0505135951661631</v>
      </c>
      <c r="F77">
        <f>GT_Spot!S77</f>
        <v>0</v>
      </c>
      <c r="G77">
        <f>PPCL_NG!S77</f>
        <v>18.79</v>
      </c>
      <c r="H77">
        <f>PPCL_Spot!S77</f>
        <v>27.273030336704075</v>
      </c>
      <c r="I77">
        <f>Bawana_NG!S77</f>
        <v>31.04</v>
      </c>
      <c r="J77">
        <f>Bawana_RLNG!S77</f>
        <v>0</v>
      </c>
      <c r="K77">
        <f>Bawana_Spot!S77</f>
        <v>14.999999999999996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4.6900000000000004</v>
      </c>
      <c r="Z77" s="75">
        <f>IEX!Q77</f>
        <v>0</v>
      </c>
      <c r="AA77" s="117">
        <f>STOA!K77</f>
        <v>113.11</v>
      </c>
      <c r="AB77" s="117">
        <f>-STOA!Q77</f>
        <v>0</v>
      </c>
      <c r="AC77">
        <f t="shared" si="3"/>
        <v>1.9428071866004579</v>
      </c>
      <c r="AD77">
        <f t="shared" si="4"/>
        <v>218.83073674526977</v>
      </c>
      <c r="AE77">
        <f>'IDT-1'!E77</f>
        <v>0</v>
      </c>
      <c r="AF77" s="26"/>
      <c r="AG77">
        <f t="shared" si="5"/>
        <v>218.83073674526977</v>
      </c>
      <c r="AI77" s="75">
        <f>PXIL!K77</f>
        <v>0</v>
      </c>
      <c r="AJ77" s="75">
        <f>PXIL!Q77</f>
        <v>0</v>
      </c>
      <c r="AK77" s="75">
        <f>RTM_IEX!K77</f>
        <v>8.82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2.1117370892018781</v>
      </c>
      <c r="F78">
        <f>GT_Spot!S78</f>
        <v>0</v>
      </c>
      <c r="G78">
        <f>PPCL_NG!S78</f>
        <v>18.79</v>
      </c>
      <c r="H78">
        <f>PPCL_Spot!S78</f>
        <v>27.273030336704075</v>
      </c>
      <c r="I78">
        <f>Bawana_NG!S78</f>
        <v>31.04</v>
      </c>
      <c r="J78">
        <f>Bawana_RLNG!S78</f>
        <v>0</v>
      </c>
      <c r="K78">
        <f>Bawana_Spot!S78</f>
        <v>14.999999999999996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4.47</v>
      </c>
      <c r="Z78" s="75">
        <f>IEX!Q78</f>
        <v>0</v>
      </c>
      <c r="AA78" s="117">
        <f>STOA!K78</f>
        <v>113.11</v>
      </c>
      <c r="AB78" s="117">
        <f>-STOA!Q78</f>
        <v>0</v>
      </c>
      <c r="AC78">
        <f t="shared" si="3"/>
        <v>1.8637939533479724</v>
      </c>
      <c r="AD78">
        <f t="shared" si="4"/>
        <v>209.93097347255798</v>
      </c>
      <c r="AE78">
        <f>'IDT-1'!E78</f>
        <v>0</v>
      </c>
      <c r="AF78" s="26"/>
      <c r="AG78">
        <f t="shared" si="5"/>
        <v>209.93097347255798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2.1117370892018781</v>
      </c>
      <c r="F79">
        <f>GT_Spot!S79</f>
        <v>0</v>
      </c>
      <c r="G79">
        <f>PPCL_NG!S79</f>
        <v>18.79</v>
      </c>
      <c r="H79">
        <f>PPCL_Spot!S79</f>
        <v>27.273030336704075</v>
      </c>
      <c r="I79">
        <f>Bawana_NG!S79</f>
        <v>31.04</v>
      </c>
      <c r="J79">
        <f>Bawana_RLNG!S79</f>
        <v>0</v>
      </c>
      <c r="K79">
        <f>Bawana_Spot!S79</f>
        <v>14.999999999999998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3.76</v>
      </c>
      <c r="Z79" s="75">
        <f>IEX!Q79</f>
        <v>0</v>
      </c>
      <c r="AA79" s="117">
        <f>STOA!K79</f>
        <v>84.11</v>
      </c>
      <c r="AB79" s="117">
        <f>-STOA!Q79</f>
        <v>0</v>
      </c>
      <c r="AC79">
        <f t="shared" si="3"/>
        <v>1.6023459533479727</v>
      </c>
      <c r="AD79">
        <f t="shared" si="4"/>
        <v>180.482421472558</v>
      </c>
      <c r="AE79">
        <f>'IDT-1'!E79</f>
        <v>0</v>
      </c>
      <c r="AF79" s="26"/>
      <c r="AG79">
        <f t="shared" si="5"/>
        <v>180.482421472558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2.1117370892018781</v>
      </c>
      <c r="F80">
        <f>GT_Spot!S80</f>
        <v>0</v>
      </c>
      <c r="G80">
        <f>PPCL_NG!S80</f>
        <v>18.79</v>
      </c>
      <c r="H80">
        <f>PPCL_Spot!S80</f>
        <v>27.273030336704075</v>
      </c>
      <c r="I80">
        <f>Bawana_NG!S80</f>
        <v>31.04</v>
      </c>
      <c r="J80">
        <f>Bawana_RLNG!S80</f>
        <v>0</v>
      </c>
      <c r="K80">
        <f>Bawana_Spot!S80</f>
        <v>14.999999999999996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3.53</v>
      </c>
      <c r="Z80" s="75">
        <f>IEX!Q80</f>
        <v>0</v>
      </c>
      <c r="AA80" s="117">
        <f>STOA!K80</f>
        <v>84.11</v>
      </c>
      <c r="AB80" s="117">
        <f>-STOA!Q80</f>
        <v>0</v>
      </c>
      <c r="AC80">
        <f t="shared" si="3"/>
        <v>1.6003219533479724</v>
      </c>
      <c r="AD80">
        <f t="shared" si="4"/>
        <v>180.25444547255796</v>
      </c>
      <c r="AE80">
        <f>'IDT-1'!E80</f>
        <v>0</v>
      </c>
      <c r="AF80" s="26"/>
      <c r="AG80">
        <f t="shared" si="5"/>
        <v>180.25444547255796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2.1117370892018781</v>
      </c>
      <c r="F81">
        <f>GT_Spot!S81</f>
        <v>0</v>
      </c>
      <c r="G81">
        <f>PPCL_NG!S81</f>
        <v>18.79</v>
      </c>
      <c r="H81">
        <f>PPCL_Spot!S81</f>
        <v>27.273030336704075</v>
      </c>
      <c r="I81">
        <f>Bawana_NG!S81</f>
        <v>31.04</v>
      </c>
      <c r="J81">
        <f>Bawana_RLNG!S81</f>
        <v>0</v>
      </c>
      <c r="K81">
        <f>Bawana_Spot!S81</f>
        <v>14.999999999999996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3.24</v>
      </c>
      <c r="Z81" s="75">
        <f>IEX!Q81</f>
        <v>0</v>
      </c>
      <c r="AA81" s="117">
        <f>STOA!K81</f>
        <v>84.11</v>
      </c>
      <c r="AB81" s="117">
        <f>-STOA!Q81</f>
        <v>0</v>
      </c>
      <c r="AC81">
        <f t="shared" si="3"/>
        <v>1.5977699533479726</v>
      </c>
      <c r="AD81">
        <f t="shared" si="4"/>
        <v>179.96699747255798</v>
      </c>
      <c r="AE81">
        <f>'IDT-1'!E81</f>
        <v>0</v>
      </c>
      <c r="AF81" s="26"/>
      <c r="AG81">
        <f t="shared" si="5"/>
        <v>179.96699747255798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2.1117370892018781</v>
      </c>
      <c r="F82">
        <f>GT_Spot!S82</f>
        <v>0</v>
      </c>
      <c r="G82">
        <f>PPCL_NG!S82</f>
        <v>18.79</v>
      </c>
      <c r="H82">
        <f>PPCL_Spot!S82</f>
        <v>27.273030336704075</v>
      </c>
      <c r="I82">
        <f>Bawana_NG!S82</f>
        <v>31.04</v>
      </c>
      <c r="J82">
        <f>Bawana_RLNG!S82</f>
        <v>0</v>
      </c>
      <c r="K82">
        <f>Bawana_Spot!S82</f>
        <v>14.999999999999996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3.31</v>
      </c>
      <c r="Z82" s="75">
        <f>IEX!Q82</f>
        <v>0</v>
      </c>
      <c r="AA82" s="117">
        <f>STOA!K82</f>
        <v>84.11</v>
      </c>
      <c r="AB82" s="117">
        <f>-STOA!Q82</f>
        <v>0</v>
      </c>
      <c r="AC82">
        <f t="shared" si="3"/>
        <v>1.8535859533479728</v>
      </c>
      <c r="AD82">
        <f t="shared" si="4"/>
        <v>208.78118147255802</v>
      </c>
      <c r="AE82">
        <f>'IDT-1'!E82</f>
        <v>0</v>
      </c>
      <c r="AF82" s="26"/>
      <c r="AG82">
        <f t="shared" si="5"/>
        <v>208.78118147255802</v>
      </c>
      <c r="AI82" s="75">
        <f>PXIL!K82</f>
        <v>0</v>
      </c>
      <c r="AJ82" s="75">
        <f>PXIL!Q82</f>
        <v>0</v>
      </c>
      <c r="AK82" s="75">
        <f>RTM_IEX!K82</f>
        <v>29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2.1117370892018781</v>
      </c>
      <c r="F83">
        <f>GT_Spot!S83</f>
        <v>0</v>
      </c>
      <c r="G83">
        <f>PPCL_NG!S83</f>
        <v>18.79</v>
      </c>
      <c r="H83">
        <f>PPCL_Spot!S83</f>
        <v>27.273030336704075</v>
      </c>
      <c r="I83">
        <f>Bawana_NG!S83</f>
        <v>31.04</v>
      </c>
      <c r="J83">
        <f>Bawana_RLNG!S83</f>
        <v>0</v>
      </c>
      <c r="K83">
        <f>Bawana_Spot!S83</f>
        <v>14.999999999999996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3.77</v>
      </c>
      <c r="Z83" s="75">
        <f>IEX!Q83</f>
        <v>0</v>
      </c>
      <c r="AA83" s="117">
        <f>STOA!K83</f>
        <v>69.61</v>
      </c>
      <c r="AB83" s="117">
        <f>-STOA!Q83</f>
        <v>0</v>
      </c>
      <c r="AC83">
        <f t="shared" si="3"/>
        <v>1.4748339533479724</v>
      </c>
      <c r="AD83">
        <f t="shared" si="4"/>
        <v>166.11993347255799</v>
      </c>
      <c r="AE83">
        <f>'IDT-1'!E83</f>
        <v>0</v>
      </c>
      <c r="AF83" s="26"/>
      <c r="AG83">
        <f t="shared" si="5"/>
        <v>166.11993347255799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2.1117370892018781</v>
      </c>
      <c r="F84">
        <f>GT_Spot!S84</f>
        <v>0</v>
      </c>
      <c r="G84">
        <f>PPCL_NG!S84</f>
        <v>18.79</v>
      </c>
      <c r="H84">
        <f>PPCL_Spot!S84</f>
        <v>27.273030336704075</v>
      </c>
      <c r="I84">
        <f>Bawana_NG!S84</f>
        <v>31.04</v>
      </c>
      <c r="J84">
        <f>Bawana_RLNG!S84</f>
        <v>0</v>
      </c>
      <c r="K84">
        <f>Bawana_Spot!S84</f>
        <v>14.999999999999996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3.97</v>
      </c>
      <c r="Z84" s="75">
        <f>IEX!Q84</f>
        <v>0</v>
      </c>
      <c r="AA84" s="117">
        <f>STOA!K84</f>
        <v>69.61</v>
      </c>
      <c r="AB84" s="117">
        <f>-STOA!Q84</f>
        <v>0</v>
      </c>
      <c r="AC84">
        <f t="shared" si="3"/>
        <v>1.4765939533479724</v>
      </c>
      <c r="AD84">
        <f t="shared" si="4"/>
        <v>166.31817347255799</v>
      </c>
      <c r="AE84">
        <f>'IDT-1'!E84</f>
        <v>0</v>
      </c>
      <c r="AF84" s="26"/>
      <c r="AG84">
        <f t="shared" si="5"/>
        <v>166.31817347255799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2.1117370892018781</v>
      </c>
      <c r="F85">
        <f>GT_Spot!S85</f>
        <v>0</v>
      </c>
      <c r="G85">
        <f>PPCL_NG!S85</f>
        <v>18.79</v>
      </c>
      <c r="H85">
        <f>PPCL_Spot!S85</f>
        <v>27.273030336704075</v>
      </c>
      <c r="I85">
        <f>Bawana_NG!S85</f>
        <v>31.04</v>
      </c>
      <c r="J85">
        <f>Bawana_RLNG!S85</f>
        <v>0</v>
      </c>
      <c r="K85">
        <f>Bawana_Spot!S85</f>
        <v>14.999999999999998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4.18</v>
      </c>
      <c r="Z85" s="75">
        <f>IEX!Q85</f>
        <v>0</v>
      </c>
      <c r="AA85" s="117">
        <f>STOA!K85</f>
        <v>69.61</v>
      </c>
      <c r="AB85" s="117">
        <f>-STOA!Q85</f>
        <v>0</v>
      </c>
      <c r="AC85">
        <f t="shared" si="3"/>
        <v>1.4784419533479727</v>
      </c>
      <c r="AD85">
        <f t="shared" si="4"/>
        <v>166.526325472558</v>
      </c>
      <c r="AE85">
        <f>'IDT-1'!E85</f>
        <v>0</v>
      </c>
      <c r="AF85" s="26"/>
      <c r="AG85">
        <f t="shared" si="5"/>
        <v>166.526325472558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2.1117370892018781</v>
      </c>
      <c r="F86">
        <f>GT_Spot!S86</f>
        <v>0</v>
      </c>
      <c r="G86">
        <f>PPCL_NG!S86</f>
        <v>18.79</v>
      </c>
      <c r="H86">
        <f>PPCL_Spot!S86</f>
        <v>27.273030336704075</v>
      </c>
      <c r="I86">
        <f>Bawana_NG!S86</f>
        <v>31.04</v>
      </c>
      <c r="J86">
        <f>Bawana_RLNG!S86</f>
        <v>0</v>
      </c>
      <c r="K86">
        <f>Bawana_Spot!S86</f>
        <v>14.999999999999996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4.2300000000000004</v>
      </c>
      <c r="Z86" s="75">
        <f>IEX!Q86</f>
        <v>0</v>
      </c>
      <c r="AA86" s="117">
        <f>STOA!K86</f>
        <v>69.61</v>
      </c>
      <c r="AB86" s="117">
        <f>-STOA!Q86</f>
        <v>0</v>
      </c>
      <c r="AC86">
        <f t="shared" si="3"/>
        <v>1.4788819533479727</v>
      </c>
      <c r="AD86">
        <f t="shared" si="4"/>
        <v>166.57588547255799</v>
      </c>
      <c r="AE86">
        <f>'IDT-1'!E86</f>
        <v>0</v>
      </c>
      <c r="AF86" s="26"/>
      <c r="AG86">
        <f t="shared" si="5"/>
        <v>166.57588547255799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2.1117370892018781</v>
      </c>
      <c r="F87">
        <f>GT_Spot!S87</f>
        <v>0</v>
      </c>
      <c r="G87">
        <f>PPCL_NG!S87</f>
        <v>18.79</v>
      </c>
      <c r="H87">
        <f>PPCL_Spot!S87</f>
        <v>27.273030336704075</v>
      </c>
      <c r="I87">
        <f>Bawana_NG!S87</f>
        <v>31.04</v>
      </c>
      <c r="J87">
        <f>Bawana_RLNG!S87</f>
        <v>0</v>
      </c>
      <c r="K87">
        <f>Bawana_Spot!S87</f>
        <v>14.999999999999996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3.31</v>
      </c>
      <c r="Z87" s="75">
        <f>IEX!Q87</f>
        <v>0</v>
      </c>
      <c r="AA87" s="117">
        <f>STOA!K87</f>
        <v>69.61</v>
      </c>
      <c r="AB87" s="117">
        <f>-STOA!Q87</f>
        <v>0</v>
      </c>
      <c r="AC87">
        <f t="shared" si="3"/>
        <v>1.6184499533479728</v>
      </c>
      <c r="AD87">
        <f t="shared" si="4"/>
        <v>182.296317472558</v>
      </c>
      <c r="AE87">
        <f>'IDT-1'!E87</f>
        <v>0</v>
      </c>
      <c r="AF87" s="26"/>
      <c r="AG87">
        <f t="shared" si="5"/>
        <v>182.296317472558</v>
      </c>
      <c r="AI87" s="75">
        <f>PXIL!K87</f>
        <v>0</v>
      </c>
      <c r="AJ87" s="75">
        <f>PXIL!Q87</f>
        <v>0</v>
      </c>
      <c r="AK87" s="75">
        <f>RTM_IEX!K87</f>
        <v>16.78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2.1117370892018781</v>
      </c>
      <c r="F88">
        <f>GT_Spot!S88</f>
        <v>0</v>
      </c>
      <c r="G88">
        <f>PPCL_NG!S88</f>
        <v>18.79</v>
      </c>
      <c r="H88">
        <f>PPCL_Spot!S88</f>
        <v>27.273030336704075</v>
      </c>
      <c r="I88">
        <f>Bawana_NG!S88</f>
        <v>31.04</v>
      </c>
      <c r="J88">
        <f>Bawana_RLNG!S88</f>
        <v>0</v>
      </c>
      <c r="K88">
        <f>Bawana_Spot!S88</f>
        <v>14.999999999999996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3.08</v>
      </c>
      <c r="Z88" s="75">
        <f>IEX!Q88</f>
        <v>0</v>
      </c>
      <c r="AA88" s="117">
        <f>STOA!K88</f>
        <v>74.44</v>
      </c>
      <c r="AB88" s="117">
        <f>-STOA!Q88</f>
        <v>0</v>
      </c>
      <c r="AC88">
        <f t="shared" si="3"/>
        <v>1.5112659533479724</v>
      </c>
      <c r="AD88">
        <f t="shared" si="4"/>
        <v>170.22350147255798</v>
      </c>
      <c r="AE88">
        <f>'IDT-1'!E88</f>
        <v>0</v>
      </c>
      <c r="AF88" s="26"/>
      <c r="AG88">
        <f t="shared" si="5"/>
        <v>170.22350147255798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27.273030336704075</v>
      </c>
      <c r="I89">
        <f>Bawana_NG!S89</f>
        <v>31.04</v>
      </c>
      <c r="J89">
        <f>Bawana_RLNG!S89</f>
        <v>0</v>
      </c>
      <c r="K89">
        <f>Bawana_Spot!S89</f>
        <v>14.999999999999996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2.99</v>
      </c>
      <c r="Z89" s="75">
        <f>IEX!Q89</f>
        <v>0</v>
      </c>
      <c r="AA89" s="117">
        <f>STOA!K89</f>
        <v>74.44</v>
      </c>
      <c r="AB89" s="117">
        <f>-STOA!Q89</f>
        <v>0</v>
      </c>
      <c r="AC89">
        <f t="shared" si="3"/>
        <v>1.5104794077907036</v>
      </c>
      <c r="AD89">
        <f t="shared" si="4"/>
        <v>170.13490784115285</v>
      </c>
      <c r="AE89">
        <f>'IDT-1'!E89</f>
        <v>0</v>
      </c>
      <c r="AF89" s="26"/>
      <c r="AG89">
        <f t="shared" si="5"/>
        <v>170.13490784115285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2.1105627945661216</v>
      </c>
      <c r="F90">
        <f>GT_Spot!S90</f>
        <v>0</v>
      </c>
      <c r="G90">
        <f>PPCL_NG!S90</f>
        <v>18.79</v>
      </c>
      <c r="H90">
        <f>PPCL_Spot!S90</f>
        <v>27.273030336704075</v>
      </c>
      <c r="I90">
        <f>Bawana_NG!S90</f>
        <v>31.04</v>
      </c>
      <c r="J90">
        <f>Bawana_RLNG!S90</f>
        <v>0</v>
      </c>
      <c r="K90">
        <f>Bawana_Spot!S90</f>
        <v>14.999999999999996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2.96</v>
      </c>
      <c r="Z90" s="75">
        <f>IEX!Q90</f>
        <v>0</v>
      </c>
      <c r="AA90" s="117">
        <f>STOA!K90</f>
        <v>74.44</v>
      </c>
      <c r="AB90" s="117">
        <f>-STOA!Q90</f>
        <v>0</v>
      </c>
      <c r="AC90">
        <f t="shared" si="3"/>
        <v>1.5101996195551779</v>
      </c>
      <c r="AD90">
        <f t="shared" si="4"/>
        <v>170.10339351171501</v>
      </c>
      <c r="AE90">
        <f>'IDT-1'!E90</f>
        <v>0</v>
      </c>
      <c r="AF90" s="26"/>
      <c r="AG90">
        <f t="shared" si="5"/>
        <v>170.10339351171501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18.79</v>
      </c>
      <c r="H91">
        <f>PPCL_Spot!S91</f>
        <v>27.876969894576678</v>
      </c>
      <c r="I91">
        <f>Bawana_NG!S91</f>
        <v>31.04</v>
      </c>
      <c r="J91">
        <f>Bawana_RLNG!S91</f>
        <v>0</v>
      </c>
      <c r="K91">
        <f>Bawana_Spot!S91</f>
        <v>14.999999999999998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3.41</v>
      </c>
      <c r="Z91" s="75">
        <f>IEX!Q91</f>
        <v>0</v>
      </c>
      <c r="AA91" s="117">
        <f>STOA!K91</f>
        <v>64.77000000000001</v>
      </c>
      <c r="AB91" s="117">
        <f>-STOA!Q91</f>
        <v>0</v>
      </c>
      <c r="AC91">
        <f t="shared" si="3"/>
        <v>1.4343859566861898</v>
      </c>
      <c r="AD91">
        <f t="shared" si="4"/>
        <v>161.56401821219902</v>
      </c>
      <c r="AE91">
        <f>'IDT-1'!E91</f>
        <v>0</v>
      </c>
      <c r="AF91" s="26"/>
      <c r="AG91">
        <f t="shared" si="5"/>
        <v>161.56401821219902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2.1114342743085261</v>
      </c>
      <c r="F92">
        <f>GT_Spot!S92</f>
        <v>0</v>
      </c>
      <c r="G92">
        <f>PPCL_NG!S92</f>
        <v>18.79</v>
      </c>
      <c r="H92">
        <f>PPCL_Spot!S92</f>
        <v>27.876969894576678</v>
      </c>
      <c r="I92">
        <f>Bawana_NG!S92</f>
        <v>31.04</v>
      </c>
      <c r="J92">
        <f>Bawana_RLNG!S92</f>
        <v>0</v>
      </c>
      <c r="K92">
        <f>Bawana_Spot!S92</f>
        <v>14.999999999999996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3.32</v>
      </c>
      <c r="Z92" s="75">
        <f>IEX!Q92</f>
        <v>0</v>
      </c>
      <c r="AA92" s="117">
        <f>STOA!K92</f>
        <v>64.77000000000001</v>
      </c>
      <c r="AB92" s="117">
        <f>-STOA!Q92</f>
        <v>0</v>
      </c>
      <c r="AC92">
        <f t="shared" si="3"/>
        <v>1.60369795668619</v>
      </c>
      <c r="AD92">
        <f t="shared" si="4"/>
        <v>180.63470621219903</v>
      </c>
      <c r="AE92">
        <f>'IDT-1'!E92</f>
        <v>0</v>
      </c>
      <c r="AF92" s="26"/>
      <c r="AG92">
        <f t="shared" si="5"/>
        <v>180.63470621219903</v>
      </c>
      <c r="AI92" s="75">
        <f>PXIL!K92</f>
        <v>0</v>
      </c>
      <c r="AJ92" s="75">
        <f>PXIL!Q92</f>
        <v>0</v>
      </c>
      <c r="AK92" s="75">
        <f>RTM_IEX!K92</f>
        <v>19.329999999999998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1.5320498301245753</v>
      </c>
      <c r="F93">
        <f>GT_Spot!S93</f>
        <v>0</v>
      </c>
      <c r="G93">
        <f>PPCL_NG!S93</f>
        <v>18.79</v>
      </c>
      <c r="H93">
        <f>PPCL_Spot!S93</f>
        <v>21.55</v>
      </c>
      <c r="I93">
        <f>Bawana_NG!S93</f>
        <v>31.04</v>
      </c>
      <c r="J93">
        <f>Bawana_RLNG!S93</f>
        <v>0</v>
      </c>
      <c r="K93">
        <f>Bawana_Spot!S93</f>
        <v>14.999999999999996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3.63</v>
      </c>
      <c r="Z93" s="75">
        <f>IEX!Q93</f>
        <v>0</v>
      </c>
      <c r="AA93" s="117">
        <f>STOA!K93</f>
        <v>64.77000000000001</v>
      </c>
      <c r="AB93" s="117">
        <f>-STOA!Q93</f>
        <v>0</v>
      </c>
      <c r="AC93">
        <f t="shared" si="3"/>
        <v>1.3755460385050964</v>
      </c>
      <c r="AD93">
        <f t="shared" si="4"/>
        <v>154.93650379161949</v>
      </c>
      <c r="AE93">
        <f>'IDT-1'!E93</f>
        <v>0</v>
      </c>
      <c r="AF93" s="26"/>
      <c r="AG93">
        <f t="shared" si="5"/>
        <v>154.93650379161949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1.5320498301245753</v>
      </c>
      <c r="F94">
        <f>GT_Spot!S94</f>
        <v>0</v>
      </c>
      <c r="G94">
        <f>PPCL_NG!S94</f>
        <v>18.79</v>
      </c>
      <c r="H94">
        <f>PPCL_Spot!S94</f>
        <v>23.55</v>
      </c>
      <c r="I94">
        <f>Bawana_NG!S94</f>
        <v>31.04</v>
      </c>
      <c r="J94">
        <f>Bawana_RLNG!S94</f>
        <v>0</v>
      </c>
      <c r="K94">
        <f>Bawana_Spot!S94</f>
        <v>14.999999999999996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3.74</v>
      </c>
      <c r="Z94" s="75">
        <f>IEX!Q94</f>
        <v>0</v>
      </c>
      <c r="AA94" s="117">
        <f>STOA!K94</f>
        <v>64.77000000000001</v>
      </c>
      <c r="AB94" s="117">
        <f>-STOA!Q94</f>
        <v>0</v>
      </c>
      <c r="AC94">
        <f t="shared" si="3"/>
        <v>1.3941140385050965</v>
      </c>
      <c r="AD94">
        <f t="shared" si="4"/>
        <v>157.02793579161948</v>
      </c>
      <c r="AE94">
        <f>'IDT-1'!E94</f>
        <v>0</v>
      </c>
      <c r="AF94" s="26"/>
      <c r="AG94">
        <f t="shared" si="5"/>
        <v>157.02793579161948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18.79</v>
      </c>
      <c r="H95">
        <f>PPCL_Spot!S95</f>
        <v>28.479999999999997</v>
      </c>
      <c r="I95">
        <f>Bawana_NG!S95</f>
        <v>31.04</v>
      </c>
      <c r="J95">
        <f>Bawana_RLNG!S95</f>
        <v>0</v>
      </c>
      <c r="K95">
        <f>Bawana_Spot!S95</f>
        <v>14.999999999999996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3.11</v>
      </c>
      <c r="Z95" s="75">
        <f>IEX!Q95</f>
        <v>0</v>
      </c>
      <c r="AA95" s="117">
        <f>STOA!K95</f>
        <v>55.1</v>
      </c>
      <c r="AB95" s="117">
        <f>-STOA!Q95</f>
        <v>0</v>
      </c>
      <c r="AC95">
        <f t="shared" si="3"/>
        <v>1.3519566216139152</v>
      </c>
      <c r="AD95">
        <f t="shared" si="4"/>
        <v>152.27947765269462</v>
      </c>
      <c r="AE95">
        <f>'IDT-1'!E95</f>
        <v>0</v>
      </c>
      <c r="AF95" s="26"/>
      <c r="AG95">
        <f t="shared" si="5"/>
        <v>152.27947765269462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18.79</v>
      </c>
      <c r="H96">
        <f>PPCL_Spot!S96</f>
        <v>28.479999999999997</v>
      </c>
      <c r="I96">
        <f>Bawana_NG!S96</f>
        <v>31.04</v>
      </c>
      <c r="J96">
        <f>Bawana_RLNG!S96</f>
        <v>0</v>
      </c>
      <c r="K96">
        <f>Bawana_Spot!S96</f>
        <v>14.999999999999996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3.07</v>
      </c>
      <c r="Z96" s="75">
        <f>IEX!Q96</f>
        <v>0</v>
      </c>
      <c r="AA96" s="117">
        <f>STOA!K96</f>
        <v>55.1</v>
      </c>
      <c r="AB96" s="117">
        <f>-STOA!Q96</f>
        <v>0</v>
      </c>
      <c r="AC96">
        <f t="shared" si="3"/>
        <v>1.351604621613915</v>
      </c>
      <c r="AD96">
        <f t="shared" si="4"/>
        <v>152.2398296526946</v>
      </c>
      <c r="AE96">
        <f>'IDT-1'!E96</f>
        <v>0</v>
      </c>
      <c r="AF96" s="26"/>
      <c r="AG96">
        <f t="shared" si="5"/>
        <v>152.2398296526946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2.1114342743085261</v>
      </c>
      <c r="F97">
        <f>GT_Spot!S97</f>
        <v>0</v>
      </c>
      <c r="G97">
        <f>PPCL_NG!S97</f>
        <v>18.79</v>
      </c>
      <c r="H97">
        <f>PPCL_Spot!S97</f>
        <v>28.479999999999997</v>
      </c>
      <c r="I97">
        <f>Bawana_NG!S97</f>
        <v>31.04</v>
      </c>
      <c r="J97">
        <f>Bawana_RLNG!S97</f>
        <v>0</v>
      </c>
      <c r="K97">
        <f>Bawana_Spot!S97</f>
        <v>14.999999999999998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3.1</v>
      </c>
      <c r="Z97" s="75">
        <f>IEX!Q97</f>
        <v>0</v>
      </c>
      <c r="AA97" s="117">
        <f>STOA!K97</f>
        <v>55.1</v>
      </c>
      <c r="AB97" s="117">
        <f>-STOA!Q97</f>
        <v>0</v>
      </c>
      <c r="AC97">
        <f t="shared" si="3"/>
        <v>1.3976286216139151</v>
      </c>
      <c r="AD97">
        <f t="shared" si="4"/>
        <v>157.4238056526946</v>
      </c>
      <c r="AE97">
        <f>'IDT-1'!E97</f>
        <v>0</v>
      </c>
      <c r="AF97" s="26"/>
      <c r="AG97">
        <f t="shared" si="5"/>
        <v>157.4238056526946</v>
      </c>
      <c r="AI97" s="75">
        <f>PXIL!K97</f>
        <v>0</v>
      </c>
      <c r="AJ97" s="75">
        <f>PXIL!Q97</f>
        <v>0</v>
      </c>
      <c r="AK97" s="75">
        <f>RTM_IEX!K97</f>
        <v>5.2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2.1114342743085261</v>
      </c>
      <c r="F98">
        <f>GT_Spot!S98</f>
        <v>0</v>
      </c>
      <c r="G98">
        <f>PPCL_NG!S98</f>
        <v>18.79</v>
      </c>
      <c r="H98">
        <f>PPCL_Spot!S98</f>
        <v>28.479999999999997</v>
      </c>
      <c r="I98">
        <f>Bawana_NG!S98</f>
        <v>31.04</v>
      </c>
      <c r="J98">
        <f>Bawana_RLNG!S98</f>
        <v>0</v>
      </c>
      <c r="K98">
        <f>Bawana_Spot!S98</f>
        <v>14.999999999999996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3.23</v>
      </c>
      <c r="Z98" s="75">
        <f>IEX!Q98</f>
        <v>0</v>
      </c>
      <c r="AA98" s="117">
        <f>STOA!K98</f>
        <v>55.1</v>
      </c>
      <c r="AB98" s="117">
        <f>-STOA!Q98</f>
        <v>0</v>
      </c>
      <c r="AC98">
        <f t="shared" si="3"/>
        <v>1.3530126216139151</v>
      </c>
      <c r="AD98">
        <f t="shared" si="4"/>
        <v>152.39842165269462</v>
      </c>
      <c r="AE98">
        <f>'IDT-1'!E98</f>
        <v>0</v>
      </c>
      <c r="AF98" s="26"/>
      <c r="AG98">
        <f t="shared" si="5"/>
        <v>152.39842165269462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4.3468166651644408E-2</v>
      </c>
      <c r="F99">
        <f t="shared" si="6"/>
        <v>0</v>
      </c>
      <c r="G99">
        <f t="shared" si="6"/>
        <v>0.45095999999999947</v>
      </c>
      <c r="H99">
        <f t="shared" si="6"/>
        <v>0.54921412526701463</v>
      </c>
      <c r="I99">
        <f t="shared" si="6"/>
        <v>0.74191878898405772</v>
      </c>
      <c r="J99">
        <f t="shared" si="6"/>
        <v>0</v>
      </c>
      <c r="K99">
        <f t="shared" si="6"/>
        <v>0.11633776637089471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8.4605E-2</v>
      </c>
      <c r="Z99" s="75">
        <f t="shared" si="6"/>
        <v>0</v>
      </c>
      <c r="AA99" s="117">
        <f t="shared" si="6"/>
        <v>2.1728725000000013</v>
      </c>
      <c r="AB99" s="117">
        <f t="shared" si="6"/>
        <v>0</v>
      </c>
      <c r="AC99">
        <f t="shared" si="6"/>
        <v>3.8462633856007782E-2</v>
      </c>
      <c r="AD99">
        <f t="shared" si="6"/>
        <v>4.3322912134176024</v>
      </c>
      <c r="AE99">
        <f t="shared" si="6"/>
        <v>0</v>
      </c>
      <c r="AG99">
        <f t="shared" si="6"/>
        <v>4.6822912134176029</v>
      </c>
      <c r="AI99">
        <f t="shared" si="6"/>
        <v>0</v>
      </c>
      <c r="AJ99">
        <f t="shared" si="6"/>
        <v>0</v>
      </c>
      <c r="AK99">
        <f t="shared" si="6"/>
        <v>0.21137750000000002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4.8099999999999996</v>
      </c>
      <c r="I3">
        <f>Bawana_NG!R3</f>
        <v>4.3950000000000005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0.114092</v>
      </c>
      <c r="AD3">
        <f>SUM(B3:AB3,AI3:AR3)-AC3</f>
        <v>12.850908</v>
      </c>
      <c r="AE3">
        <f>'IDT-1'!D3</f>
        <v>0</v>
      </c>
      <c r="AF3" s="26"/>
      <c r="AG3">
        <f>SUM(AD3:AF3)</f>
        <v>12.850908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4.8099999999999996</v>
      </c>
      <c r="I4">
        <f>Bawana_NG!R4</f>
        <v>4.3950000000000005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0.114092</v>
      </c>
      <c r="AD4">
        <f t="shared" ref="AD4:AD67" si="1">SUM(B4:AB4,AI4:AR4)-AC4</f>
        <v>12.850908</v>
      </c>
      <c r="AE4">
        <f>'IDT-1'!D4</f>
        <v>0</v>
      </c>
      <c r="AF4" s="26"/>
      <c r="AG4">
        <f t="shared" ref="AG4:AG67" si="2">SUM(AD4:AF4)</f>
        <v>12.850908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4.8099999999999996</v>
      </c>
      <c r="I5">
        <f>Bawana_NG!R5</f>
        <v>5.86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0.12698400000000001</v>
      </c>
      <c r="AD5">
        <f t="shared" si="1"/>
        <v>14.303016</v>
      </c>
      <c r="AE5">
        <f>'IDT-1'!D5</f>
        <v>0</v>
      </c>
      <c r="AF5" s="26"/>
      <c r="AG5">
        <f t="shared" si="2"/>
        <v>14.303016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4.8499999999999996</v>
      </c>
      <c r="I6">
        <f>Bawana_NG!R6</f>
        <v>5.86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0.127336</v>
      </c>
      <c r="AD6">
        <f t="shared" si="1"/>
        <v>14.342663999999999</v>
      </c>
      <c r="AE6">
        <f>'IDT-1'!D6</f>
        <v>0</v>
      </c>
      <c r="AF6" s="26"/>
      <c r="AG6">
        <f t="shared" si="2"/>
        <v>14.342663999999999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16.97</v>
      </c>
      <c r="I7">
        <f>Bawana_NG!R7</f>
        <v>5.86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0.23399199999999998</v>
      </c>
      <c r="AD7">
        <f t="shared" si="1"/>
        <v>26.356007999999996</v>
      </c>
      <c r="AE7">
        <f>'IDT-1'!D7</f>
        <v>0</v>
      </c>
      <c r="AF7" s="26"/>
      <c r="AG7">
        <f t="shared" si="2"/>
        <v>26.356007999999996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4.8499999999999996</v>
      </c>
      <c r="I8">
        <f>Bawana_NG!R8</f>
        <v>5.86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0.127336</v>
      </c>
      <c r="AD8">
        <f t="shared" si="1"/>
        <v>14.342663999999999</v>
      </c>
      <c r="AE8">
        <f>'IDT-1'!D8</f>
        <v>0</v>
      </c>
      <c r="AF8" s="26"/>
      <c r="AG8">
        <f t="shared" si="2"/>
        <v>14.342663999999999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4.8499999999999996</v>
      </c>
      <c r="I9">
        <f>Bawana_NG!R9</f>
        <v>5.86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0.127336</v>
      </c>
      <c r="AD9">
        <f t="shared" si="1"/>
        <v>14.342663999999999</v>
      </c>
      <c r="AE9">
        <f>'IDT-1'!D9</f>
        <v>0</v>
      </c>
      <c r="AF9" s="26"/>
      <c r="AG9">
        <f t="shared" si="2"/>
        <v>14.342663999999999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4.8499999999999996</v>
      </c>
      <c r="I10">
        <f>Bawana_NG!R10</f>
        <v>5.86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0.127336</v>
      </c>
      <c r="AD10">
        <f t="shared" si="1"/>
        <v>14.342663999999999</v>
      </c>
      <c r="AE10">
        <f>'IDT-1'!D10</f>
        <v>0</v>
      </c>
      <c r="AF10" s="26"/>
      <c r="AG10">
        <f t="shared" si="2"/>
        <v>14.342663999999999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5.45</v>
      </c>
      <c r="I11">
        <f>Bawana_NG!R11</f>
        <v>5.86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0.13261600000000001</v>
      </c>
      <c r="AD11">
        <f t="shared" si="1"/>
        <v>14.937384</v>
      </c>
      <c r="AE11">
        <f>'IDT-1'!D11</f>
        <v>0</v>
      </c>
      <c r="AF11" s="26"/>
      <c r="AG11">
        <f t="shared" si="2"/>
        <v>14.937384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5.45</v>
      </c>
      <c r="I12">
        <f>Bawana_NG!R12</f>
        <v>5.86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0.13261600000000001</v>
      </c>
      <c r="AD12">
        <f t="shared" si="1"/>
        <v>14.937384</v>
      </c>
      <c r="AE12">
        <f>'IDT-1'!D12</f>
        <v>0</v>
      </c>
      <c r="AF12" s="26"/>
      <c r="AG12">
        <f t="shared" si="2"/>
        <v>14.937384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18.940000000000001</v>
      </c>
      <c r="I13">
        <f>Bawana_NG!R13</f>
        <v>5.86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0.26400000000000007</v>
      </c>
      <c r="AD13">
        <f t="shared" si="1"/>
        <v>29.736000000000004</v>
      </c>
      <c r="AE13">
        <f>'IDT-1'!D13</f>
        <v>0</v>
      </c>
      <c r="AF13" s="26"/>
      <c r="AG13">
        <f t="shared" si="2"/>
        <v>29.736000000000004</v>
      </c>
      <c r="AI13" s="75">
        <f>PXIL!L13</f>
        <v>0</v>
      </c>
      <c r="AJ13" s="75">
        <f>PXIL!R13</f>
        <v>0</v>
      </c>
      <c r="AK13" s="75">
        <f>RTM_IEX!L13</f>
        <v>1.44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5.45</v>
      </c>
      <c r="I14">
        <f>Bawana_NG!R14</f>
        <v>5.86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0.13261600000000001</v>
      </c>
      <c r="AD14">
        <f t="shared" si="1"/>
        <v>14.937384</v>
      </c>
      <c r="AE14">
        <f>'IDT-1'!D14</f>
        <v>0</v>
      </c>
      <c r="AF14" s="26"/>
      <c r="AG14">
        <f t="shared" si="2"/>
        <v>14.937384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5.45</v>
      </c>
      <c r="I15">
        <f>Bawana_NG!R15</f>
        <v>5.86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0.13261600000000001</v>
      </c>
      <c r="AD15">
        <f t="shared" si="1"/>
        <v>14.937384</v>
      </c>
      <c r="AE15">
        <f>'IDT-1'!D15</f>
        <v>0</v>
      </c>
      <c r="AF15" s="26"/>
      <c r="AG15">
        <f t="shared" si="2"/>
        <v>14.937384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5.45</v>
      </c>
      <c r="I16">
        <f>Bawana_NG!R16</f>
        <v>5.86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0.13261600000000001</v>
      </c>
      <c r="AD16">
        <f t="shared" si="1"/>
        <v>14.937384</v>
      </c>
      <c r="AE16">
        <f>'IDT-1'!D16</f>
        <v>0</v>
      </c>
      <c r="AF16" s="26"/>
      <c r="AG16">
        <f t="shared" si="2"/>
        <v>14.937384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5.45</v>
      </c>
      <c r="I17">
        <f>Bawana_NG!R17</f>
        <v>5.86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0.13261600000000001</v>
      </c>
      <c r="AD17">
        <f t="shared" si="1"/>
        <v>14.937384</v>
      </c>
      <c r="AE17">
        <f>'IDT-1'!D17</f>
        <v>0</v>
      </c>
      <c r="AF17" s="26"/>
      <c r="AG17">
        <f t="shared" si="2"/>
        <v>14.937384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5.45</v>
      </c>
      <c r="I18">
        <f>Bawana_NG!R18</f>
        <v>5.86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0.13261600000000001</v>
      </c>
      <c r="AD18">
        <f t="shared" si="1"/>
        <v>14.937384</v>
      </c>
      <c r="AE18">
        <f>'IDT-1'!D18</f>
        <v>0</v>
      </c>
      <c r="AF18" s="26"/>
      <c r="AG18">
        <f t="shared" si="2"/>
        <v>14.937384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18.41</v>
      </c>
      <c r="I19">
        <f>Bawana_NG!R19</f>
        <v>5.86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0.26364799999999999</v>
      </c>
      <c r="AD19">
        <f t="shared" si="1"/>
        <v>29.696352000000001</v>
      </c>
      <c r="AE19">
        <f>'IDT-1'!D19</f>
        <v>0</v>
      </c>
      <c r="AF19" s="26"/>
      <c r="AG19">
        <f t="shared" si="2"/>
        <v>29.696352000000001</v>
      </c>
      <c r="AI19" s="75">
        <f>PXIL!L19</f>
        <v>0</v>
      </c>
      <c r="AJ19" s="75">
        <f>PXIL!R19</f>
        <v>0</v>
      </c>
      <c r="AK19" s="75">
        <f>RTM_IEX!L19</f>
        <v>1.93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5.45</v>
      </c>
      <c r="I20">
        <f>Bawana_NG!R20</f>
        <v>5.86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0.13261600000000001</v>
      </c>
      <c r="AD20">
        <f t="shared" si="1"/>
        <v>14.937384</v>
      </c>
      <c r="AE20">
        <f>'IDT-1'!D20</f>
        <v>0</v>
      </c>
      <c r="AF20" s="26"/>
      <c r="AG20">
        <f t="shared" si="2"/>
        <v>14.937384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5.1505421623328767</v>
      </c>
      <c r="I21">
        <f>Bawana_NG!R21</f>
        <v>5.86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0.12998077102852931</v>
      </c>
      <c r="AD21">
        <f t="shared" si="1"/>
        <v>14.640561391304347</v>
      </c>
      <c r="AE21">
        <f>'IDT-1'!D21</f>
        <v>0</v>
      </c>
      <c r="AF21" s="26"/>
      <c r="AG21">
        <f t="shared" si="2"/>
        <v>14.640561391304347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5.1505421623328767</v>
      </c>
      <c r="I22">
        <f>Bawana_NG!R22</f>
        <v>5.86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0.12998077102852931</v>
      </c>
      <c r="AD22">
        <f t="shared" si="1"/>
        <v>14.640561391304347</v>
      </c>
      <c r="AE22">
        <f>'IDT-1'!D22</f>
        <v>0</v>
      </c>
      <c r="AF22" s="26"/>
      <c r="AG22">
        <f t="shared" si="2"/>
        <v>14.640561391304347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5.1505421623328767</v>
      </c>
      <c r="I23">
        <f>Bawana_NG!R23</f>
        <v>5.86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0.12998077102852931</v>
      </c>
      <c r="AD23">
        <f t="shared" si="1"/>
        <v>14.640561391304347</v>
      </c>
      <c r="AE23">
        <f>'IDT-1'!D23</f>
        <v>0</v>
      </c>
      <c r="AF23" s="26"/>
      <c r="AG23">
        <f t="shared" si="2"/>
        <v>14.640561391304347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5.1505421623328767</v>
      </c>
      <c r="I24">
        <f>Bawana_NG!R24</f>
        <v>5.86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0.12998077102852931</v>
      </c>
      <c r="AD24">
        <f t="shared" si="1"/>
        <v>14.640561391304347</v>
      </c>
      <c r="AE24">
        <f>'IDT-1'!D24</f>
        <v>0</v>
      </c>
      <c r="AF24" s="26"/>
      <c r="AG24">
        <f t="shared" si="2"/>
        <v>14.640561391304347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17.16</v>
      </c>
      <c r="I25">
        <f>Bawana_NG!R25</f>
        <v>5.86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0.25185600000000002</v>
      </c>
      <c r="AD25">
        <f t="shared" si="1"/>
        <v>28.368144000000001</v>
      </c>
      <c r="AE25">
        <f>'IDT-1'!D25</f>
        <v>0</v>
      </c>
      <c r="AF25" s="26"/>
      <c r="AG25">
        <f t="shared" si="2"/>
        <v>28.368144000000001</v>
      </c>
      <c r="AI25" s="75">
        <f>PXIL!L25</f>
        <v>0</v>
      </c>
      <c r="AJ25" s="75">
        <f>PXIL!R25</f>
        <v>0</v>
      </c>
      <c r="AK25" s="75">
        <f>RTM_IEX!L25</f>
        <v>1.84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5.1505421623328767</v>
      </c>
      <c r="I26">
        <f>Bawana_NG!R26</f>
        <v>5.86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0.12998077102852931</v>
      </c>
      <c r="AD26">
        <f t="shared" si="1"/>
        <v>14.640561391304347</v>
      </c>
      <c r="AE26">
        <f>'IDT-1'!D26</f>
        <v>0</v>
      </c>
      <c r="AF26" s="26"/>
      <c r="AG26">
        <f t="shared" si="2"/>
        <v>14.640561391304347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5.1505421623328767</v>
      </c>
      <c r="I27">
        <f>Bawana_NG!R27</f>
        <v>5.86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0.12998077102852931</v>
      </c>
      <c r="AD27">
        <f t="shared" si="1"/>
        <v>14.640561391304347</v>
      </c>
      <c r="AE27">
        <f>'IDT-1'!D27</f>
        <v>0</v>
      </c>
      <c r="AF27" s="26"/>
      <c r="AG27">
        <f t="shared" si="2"/>
        <v>14.640561391304347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5.1505421623328767</v>
      </c>
      <c r="I28">
        <f>Bawana_NG!R28</f>
        <v>5.86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0.12998077102852931</v>
      </c>
      <c r="AD28">
        <f t="shared" si="1"/>
        <v>14.640561391304347</v>
      </c>
      <c r="AE28">
        <f>'IDT-1'!D28</f>
        <v>0</v>
      </c>
      <c r="AF28" s="26"/>
      <c r="AG28">
        <f t="shared" si="2"/>
        <v>14.640561391304347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5.1505421623328767</v>
      </c>
      <c r="I29">
        <f>Bawana_NG!R29</f>
        <v>5.86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0.12998077102852931</v>
      </c>
      <c r="AD29">
        <f t="shared" si="1"/>
        <v>14.640561391304347</v>
      </c>
      <c r="AE29">
        <f>'IDT-1'!D29</f>
        <v>0</v>
      </c>
      <c r="AF29" s="26"/>
      <c r="AG29">
        <f t="shared" si="2"/>
        <v>14.640561391304347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5.1505421623328767</v>
      </c>
      <c r="I30">
        <f>Bawana_NG!R30</f>
        <v>5.86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0.22352477102852933</v>
      </c>
      <c r="AD30">
        <f t="shared" si="1"/>
        <v>25.177017391304346</v>
      </c>
      <c r="AE30">
        <f>'IDT-1'!D30</f>
        <v>0</v>
      </c>
      <c r="AF30" s="26"/>
      <c r="AG30">
        <f t="shared" si="2"/>
        <v>25.177017391304346</v>
      </c>
      <c r="AI30" s="75">
        <f>PXIL!L30</f>
        <v>0</v>
      </c>
      <c r="AJ30" s="75">
        <f>PXIL!R30</f>
        <v>0</v>
      </c>
      <c r="AK30" s="75">
        <f>RTM_IEX!L30</f>
        <v>10.63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17.64</v>
      </c>
      <c r="I31">
        <f>Bawana_NG!R31</f>
        <v>5.86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0.37769600000000003</v>
      </c>
      <c r="AD31">
        <f t="shared" si="1"/>
        <v>42.542304000000001</v>
      </c>
      <c r="AE31">
        <f>'IDT-1'!D31</f>
        <v>0</v>
      </c>
      <c r="AF31" s="26"/>
      <c r="AG31">
        <f t="shared" si="2"/>
        <v>42.542304000000001</v>
      </c>
      <c r="AI31" s="75">
        <f>PXIL!L31</f>
        <v>0</v>
      </c>
      <c r="AJ31" s="75">
        <f>PXIL!R31</f>
        <v>0</v>
      </c>
      <c r="AK31" s="75">
        <f>RTM_IEX!L31</f>
        <v>15.66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5.0999999999999996</v>
      </c>
      <c r="I32">
        <f>Bawana_NG!R32</f>
        <v>5.86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0.21463199999999999</v>
      </c>
      <c r="AD32">
        <f t="shared" si="1"/>
        <v>24.175367999999999</v>
      </c>
      <c r="AE32">
        <f>'IDT-1'!D32</f>
        <v>0</v>
      </c>
      <c r="AF32" s="26"/>
      <c r="AG32">
        <f t="shared" si="2"/>
        <v>24.175367999999999</v>
      </c>
      <c r="AI32" s="75">
        <f>PXIL!L32</f>
        <v>0</v>
      </c>
      <c r="AJ32" s="75">
        <f>PXIL!R32</f>
        <v>0</v>
      </c>
      <c r="AK32" s="75">
        <f>RTM_IEX!L32</f>
        <v>9.67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5.0999999999999996</v>
      </c>
      <c r="I33">
        <f>Bawana_NG!R33</f>
        <v>5.86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0.24015199999999998</v>
      </c>
      <c r="AD33">
        <f t="shared" si="1"/>
        <v>27.049848000000001</v>
      </c>
      <c r="AE33">
        <f>'IDT-1'!D33</f>
        <v>0</v>
      </c>
      <c r="AF33" s="26"/>
      <c r="AG33">
        <f t="shared" si="2"/>
        <v>27.049848000000001</v>
      </c>
      <c r="AI33" s="75">
        <f>PXIL!L33</f>
        <v>0</v>
      </c>
      <c r="AJ33" s="75">
        <f>PXIL!R33</f>
        <v>0</v>
      </c>
      <c r="AK33" s="75">
        <f>RTM_IEX!L33</f>
        <v>12.57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5.0999999999999996</v>
      </c>
      <c r="I34">
        <f>Bawana_NG!R34</f>
        <v>5.86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0.24859999999999999</v>
      </c>
      <c r="AD34">
        <f t="shared" si="1"/>
        <v>28.0014</v>
      </c>
      <c r="AE34">
        <f>'IDT-1'!D34</f>
        <v>0</v>
      </c>
      <c r="AF34" s="26"/>
      <c r="AG34">
        <f t="shared" si="2"/>
        <v>28.0014</v>
      </c>
      <c r="AI34" s="75">
        <f>PXIL!L34</f>
        <v>0</v>
      </c>
      <c r="AJ34" s="75">
        <f>PXIL!R34</f>
        <v>0</v>
      </c>
      <c r="AK34" s="75">
        <f>RTM_IEX!L34</f>
        <v>13.53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4.989457667644821</v>
      </c>
      <c r="I35">
        <f>Bawana_NG!R35</f>
        <v>13.819999999999999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0.23266722747527444</v>
      </c>
      <c r="AD35">
        <f t="shared" si="1"/>
        <v>26.206790440169545</v>
      </c>
      <c r="AE35">
        <f>'IDT-1'!D35</f>
        <v>0</v>
      </c>
      <c r="AF35" s="26"/>
      <c r="AG35">
        <f t="shared" si="2"/>
        <v>26.206790440169545</v>
      </c>
      <c r="AI35" s="75">
        <f>PXIL!L35</f>
        <v>0</v>
      </c>
      <c r="AJ35" s="75">
        <f>PXIL!R35</f>
        <v>0</v>
      </c>
      <c r="AK35" s="75">
        <f>RTM_IEX!L35</f>
        <v>3.87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4.989457667644821</v>
      </c>
      <c r="I36">
        <f>Bawana_NG!R36</f>
        <v>13.819999999999999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0.24111522747527442</v>
      </c>
      <c r="AD36">
        <f t="shared" si="1"/>
        <v>27.158342440169545</v>
      </c>
      <c r="AE36">
        <f>'IDT-1'!D36</f>
        <v>0</v>
      </c>
      <c r="AF36" s="26"/>
      <c r="AG36">
        <f t="shared" si="2"/>
        <v>27.158342440169545</v>
      </c>
      <c r="AI36" s="75">
        <f>PXIL!L36</f>
        <v>0</v>
      </c>
      <c r="AJ36" s="75">
        <f>PXIL!R36</f>
        <v>0</v>
      </c>
      <c r="AK36" s="75">
        <f>RTM_IEX!L36</f>
        <v>4.83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4.989457667644821</v>
      </c>
      <c r="I37">
        <f>Bawana_NG!R37</f>
        <v>13.819999999999999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0.27261922747527445</v>
      </c>
      <c r="AD37">
        <f t="shared" si="1"/>
        <v>30.706838440169545</v>
      </c>
      <c r="AE37">
        <f>'IDT-1'!D37</f>
        <v>0</v>
      </c>
      <c r="AF37" s="26"/>
      <c r="AG37">
        <f t="shared" si="2"/>
        <v>30.706838440169545</v>
      </c>
      <c r="AI37" s="75">
        <f>PXIL!L37</f>
        <v>0</v>
      </c>
      <c r="AJ37" s="75">
        <f>PXIL!R37</f>
        <v>0</v>
      </c>
      <c r="AK37" s="75">
        <f>RTM_IEX!L37</f>
        <v>8.41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4.989457667644821</v>
      </c>
      <c r="I38">
        <f>Bawana_NG!R38</f>
        <v>13.819999999999999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0.22413122747527442</v>
      </c>
      <c r="AD38">
        <f t="shared" si="1"/>
        <v>25.245326440169542</v>
      </c>
      <c r="AE38">
        <f>'IDT-1'!D38</f>
        <v>0</v>
      </c>
      <c r="AF38" s="26"/>
      <c r="AG38">
        <f t="shared" si="2"/>
        <v>25.245326440169542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4.989457667644821</v>
      </c>
      <c r="I39">
        <f>Bawana_NG!R39</f>
        <v>13.819999999999999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0.31177922747527442</v>
      </c>
      <c r="AD39">
        <f t="shared" si="1"/>
        <v>35.117678440169541</v>
      </c>
      <c r="AE39">
        <f>'IDT-1'!D39</f>
        <v>0</v>
      </c>
      <c r="AF39" s="26"/>
      <c r="AG39">
        <f t="shared" si="2"/>
        <v>35.117678440169541</v>
      </c>
      <c r="AI39" s="75">
        <f>PXIL!L39</f>
        <v>0</v>
      </c>
      <c r="AJ39" s="75">
        <f>PXIL!R39</f>
        <v>0</v>
      </c>
      <c r="AK39" s="75">
        <f>RTM_IEX!L39</f>
        <v>12.86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4.989457667644821</v>
      </c>
      <c r="I40">
        <f>Bawana_NG!R40</f>
        <v>5.86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0.28933922747527441</v>
      </c>
      <c r="AD40">
        <f t="shared" si="1"/>
        <v>32.590118440169547</v>
      </c>
      <c r="AE40">
        <f>'IDT-1'!D40</f>
        <v>0</v>
      </c>
      <c r="AF40" s="26"/>
      <c r="AG40">
        <f t="shared" si="2"/>
        <v>32.590118440169547</v>
      </c>
      <c r="AI40" s="75">
        <f>PXIL!L40</f>
        <v>0</v>
      </c>
      <c r="AJ40" s="75">
        <f>PXIL!R40</f>
        <v>0</v>
      </c>
      <c r="AK40" s="75">
        <f>RTM_IEX!L40</f>
        <v>18.27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4.989457667644821</v>
      </c>
      <c r="I41">
        <f>Bawana_NG!R41</f>
        <v>5.86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0.29444322747527446</v>
      </c>
      <c r="AD41">
        <f t="shared" si="1"/>
        <v>33.16501444016955</v>
      </c>
      <c r="AE41">
        <f>'IDT-1'!D41</f>
        <v>0</v>
      </c>
      <c r="AF41" s="26"/>
      <c r="AG41">
        <f t="shared" si="2"/>
        <v>33.16501444016955</v>
      </c>
      <c r="AI41" s="75">
        <f>PXIL!L41</f>
        <v>0</v>
      </c>
      <c r="AJ41" s="75">
        <f>PXIL!R41</f>
        <v>0</v>
      </c>
      <c r="AK41" s="75">
        <f>RTM_IEX!L41</f>
        <v>18.850000000000001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4.989457667644821</v>
      </c>
      <c r="I42">
        <f>Bawana_NG!R42</f>
        <v>5.86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0.2978752274752744</v>
      </c>
      <c r="AD42">
        <f t="shared" si="1"/>
        <v>33.551582440169547</v>
      </c>
      <c r="AE42">
        <f>'IDT-1'!D42</f>
        <v>0</v>
      </c>
      <c r="AF42" s="26"/>
      <c r="AG42">
        <f t="shared" si="2"/>
        <v>33.551582440169547</v>
      </c>
      <c r="AI42" s="75">
        <f>PXIL!L42</f>
        <v>0</v>
      </c>
      <c r="AJ42" s="75">
        <f>PXIL!R42</f>
        <v>0</v>
      </c>
      <c r="AK42" s="75">
        <f>RTM_IEX!L42</f>
        <v>19.239999999999998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4.989457667644821</v>
      </c>
      <c r="I43">
        <f>Bawana_NG!R43</f>
        <v>5.86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0.34891522747527443</v>
      </c>
      <c r="AD43">
        <f t="shared" si="1"/>
        <v>39.300542440169551</v>
      </c>
      <c r="AE43">
        <f>'IDT-1'!D43</f>
        <v>0</v>
      </c>
      <c r="AF43" s="26"/>
      <c r="AG43">
        <f t="shared" si="2"/>
        <v>39.300542440169551</v>
      </c>
      <c r="AI43" s="75">
        <f>PXIL!L43</f>
        <v>0</v>
      </c>
      <c r="AJ43" s="75">
        <f>PXIL!R43</f>
        <v>0</v>
      </c>
      <c r="AK43" s="75">
        <f>RTM_IEX!L43</f>
        <v>25.04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4.989457667644821</v>
      </c>
      <c r="I44">
        <f>Bawana_NG!R44</f>
        <v>5.86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0.27913122747527441</v>
      </c>
      <c r="AD44">
        <f t="shared" si="1"/>
        <v>31.440326440169546</v>
      </c>
      <c r="AE44">
        <f>'IDT-1'!D44</f>
        <v>0</v>
      </c>
      <c r="AF44" s="26"/>
      <c r="AG44">
        <f t="shared" si="2"/>
        <v>31.440326440169546</v>
      </c>
      <c r="AI44" s="75">
        <f>PXIL!L44</f>
        <v>0</v>
      </c>
      <c r="AJ44" s="75">
        <f>PXIL!R44</f>
        <v>0</v>
      </c>
      <c r="AK44" s="75">
        <f>RTM_IEX!L44</f>
        <v>17.11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0.30870400000000003</v>
      </c>
      <c r="AD45">
        <f t="shared" si="1"/>
        <v>34.771296</v>
      </c>
      <c r="AE45">
        <f>'IDT-1'!D45</f>
        <v>0</v>
      </c>
      <c r="AF45" s="26"/>
      <c r="AG45">
        <f t="shared" si="2"/>
        <v>34.771296</v>
      </c>
      <c r="AI45" s="75">
        <f>PXIL!L45</f>
        <v>0</v>
      </c>
      <c r="AJ45" s="75">
        <f>PXIL!R45</f>
        <v>0</v>
      </c>
      <c r="AK45" s="75">
        <f>RTM_IEX!L45</f>
        <v>20.010000000000002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0.30782399999999999</v>
      </c>
      <c r="AD46">
        <f t="shared" si="1"/>
        <v>34.672176000000007</v>
      </c>
      <c r="AE46">
        <f>'IDT-1'!D46</f>
        <v>0</v>
      </c>
      <c r="AF46" s="26"/>
      <c r="AG46">
        <f t="shared" si="2"/>
        <v>34.672176000000007</v>
      </c>
      <c r="AI46" s="75">
        <f>PXIL!L46</f>
        <v>0</v>
      </c>
      <c r="AJ46" s="75">
        <f>PXIL!R46</f>
        <v>0</v>
      </c>
      <c r="AK46" s="75">
        <f>RTM_IEX!L46</f>
        <v>19.91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0.30870400000000003</v>
      </c>
      <c r="AD47">
        <f t="shared" si="1"/>
        <v>34.771296</v>
      </c>
      <c r="AE47">
        <f>'IDT-1'!D47</f>
        <v>0</v>
      </c>
      <c r="AF47" s="26"/>
      <c r="AG47">
        <f t="shared" si="2"/>
        <v>34.771296</v>
      </c>
      <c r="AI47" s="75">
        <f>PXIL!L47</f>
        <v>0</v>
      </c>
      <c r="AJ47" s="75">
        <f>PXIL!R47</f>
        <v>0</v>
      </c>
      <c r="AK47" s="75">
        <f>RTM_IEX!L47</f>
        <v>20.010000000000002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0.30870400000000003</v>
      </c>
      <c r="AD48">
        <f t="shared" si="1"/>
        <v>34.771296</v>
      </c>
      <c r="AE48">
        <f>'IDT-1'!D48</f>
        <v>0</v>
      </c>
      <c r="AF48" s="26"/>
      <c r="AG48">
        <f t="shared" si="2"/>
        <v>34.771296</v>
      </c>
      <c r="AI48" s="75">
        <f>PXIL!L48</f>
        <v>0</v>
      </c>
      <c r="AJ48" s="75">
        <f>PXIL!R48</f>
        <v>0</v>
      </c>
      <c r="AK48" s="75">
        <f>RTM_IEX!L48</f>
        <v>20.010000000000002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0.35376000000000002</v>
      </c>
      <c r="AD49">
        <f t="shared" si="1"/>
        <v>39.846240000000002</v>
      </c>
      <c r="AE49">
        <f>'IDT-1'!D49</f>
        <v>0</v>
      </c>
      <c r="AF49" s="26"/>
      <c r="AG49">
        <f t="shared" si="2"/>
        <v>39.846240000000002</v>
      </c>
      <c r="AI49" s="75">
        <f>PXIL!L49</f>
        <v>0</v>
      </c>
      <c r="AJ49" s="75">
        <f>PXIL!R49</f>
        <v>0</v>
      </c>
      <c r="AK49" s="75">
        <f>RTM_IEX!L49</f>
        <v>25.13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0.30271999999999999</v>
      </c>
      <c r="AD50">
        <f t="shared" si="1"/>
        <v>34.097279999999998</v>
      </c>
      <c r="AE50">
        <f>'IDT-1'!D50</f>
        <v>0</v>
      </c>
      <c r="AF50" s="26"/>
      <c r="AG50">
        <f t="shared" si="2"/>
        <v>34.097279999999998</v>
      </c>
      <c r="AI50" s="75">
        <f>PXIL!L50</f>
        <v>0</v>
      </c>
      <c r="AJ50" s="75">
        <f>PXIL!R50</f>
        <v>0</v>
      </c>
      <c r="AK50" s="75">
        <f>RTM_IEX!L50</f>
        <v>19.329999999999998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5.6799999999999988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0.31820800000000005</v>
      </c>
      <c r="AD51">
        <f t="shared" si="1"/>
        <v>35.841791999999998</v>
      </c>
      <c r="AE51">
        <f>'IDT-1'!D51</f>
        <v>0</v>
      </c>
      <c r="AF51" s="26"/>
      <c r="AG51">
        <f t="shared" si="2"/>
        <v>35.841791999999998</v>
      </c>
      <c r="AI51" s="75">
        <f>PXIL!L51</f>
        <v>0</v>
      </c>
      <c r="AJ51" s="75">
        <f>PXIL!R51</f>
        <v>0</v>
      </c>
      <c r="AK51" s="75">
        <f>RTM_IEX!L51</f>
        <v>21.27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5.6799999999999988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0.31812000000000007</v>
      </c>
      <c r="AD52">
        <f t="shared" si="1"/>
        <v>35.831880000000005</v>
      </c>
      <c r="AE52">
        <f>'IDT-1'!D52</f>
        <v>0</v>
      </c>
      <c r="AF52" s="26"/>
      <c r="AG52">
        <f t="shared" si="2"/>
        <v>35.831880000000005</v>
      </c>
      <c r="AI52" s="75">
        <f>PXIL!L52</f>
        <v>0</v>
      </c>
      <c r="AJ52" s="75">
        <f>PXIL!R52</f>
        <v>0</v>
      </c>
      <c r="AK52" s="75">
        <f>RTM_IEX!L52</f>
        <v>21.26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5.6799999999999988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0.31820800000000005</v>
      </c>
      <c r="AD53">
        <f t="shared" si="1"/>
        <v>35.841791999999998</v>
      </c>
      <c r="AE53">
        <f>'IDT-1'!D53</f>
        <v>0</v>
      </c>
      <c r="AF53" s="26"/>
      <c r="AG53">
        <f t="shared" si="2"/>
        <v>35.841791999999998</v>
      </c>
      <c r="AI53" s="75">
        <f>PXIL!L53</f>
        <v>0</v>
      </c>
      <c r="AJ53" s="75">
        <f>PXIL!R53</f>
        <v>0</v>
      </c>
      <c r="AK53" s="75">
        <f>RTM_IEX!L53</f>
        <v>21.27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5.6799999999999988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0.31820800000000005</v>
      </c>
      <c r="AD54">
        <f t="shared" si="1"/>
        <v>35.841791999999998</v>
      </c>
      <c r="AE54">
        <f>'IDT-1'!D54</f>
        <v>0</v>
      </c>
      <c r="AF54" s="26"/>
      <c r="AG54">
        <f t="shared" si="2"/>
        <v>35.841791999999998</v>
      </c>
      <c r="AI54" s="75">
        <f>PXIL!L54</f>
        <v>0</v>
      </c>
      <c r="AJ54" s="75">
        <f>PXIL!R54</f>
        <v>0</v>
      </c>
      <c r="AK54" s="75">
        <f>RTM_IEX!L54</f>
        <v>21.27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5.6799999999999988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0.36493600000000004</v>
      </c>
      <c r="AD55">
        <f t="shared" si="1"/>
        <v>41.105063999999999</v>
      </c>
      <c r="AE55">
        <f>'IDT-1'!D55</f>
        <v>0</v>
      </c>
      <c r="AF55" s="26"/>
      <c r="AG55">
        <f t="shared" si="2"/>
        <v>41.105063999999999</v>
      </c>
      <c r="AI55" s="75">
        <f>PXIL!L55</f>
        <v>0</v>
      </c>
      <c r="AJ55" s="75">
        <f>PXIL!R55</f>
        <v>0</v>
      </c>
      <c r="AK55" s="75">
        <f>RTM_IEX!L55</f>
        <v>26.58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5.6799999999999988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0.30122400000000005</v>
      </c>
      <c r="AD56">
        <f t="shared" si="1"/>
        <v>33.928776000000006</v>
      </c>
      <c r="AE56">
        <f>'IDT-1'!D56</f>
        <v>0</v>
      </c>
      <c r="AF56" s="26"/>
      <c r="AG56">
        <f t="shared" si="2"/>
        <v>33.928776000000006</v>
      </c>
      <c r="AI56" s="75">
        <f>PXIL!L56</f>
        <v>0</v>
      </c>
      <c r="AJ56" s="75">
        <f>PXIL!R56</f>
        <v>0</v>
      </c>
      <c r="AK56" s="75">
        <f>RTM_IEX!L56</f>
        <v>19.34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5.6799999999999988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0.31812000000000007</v>
      </c>
      <c r="AD57">
        <f t="shared" si="1"/>
        <v>35.831880000000005</v>
      </c>
      <c r="AE57">
        <f>'IDT-1'!D57</f>
        <v>0</v>
      </c>
      <c r="AF57" s="26"/>
      <c r="AG57">
        <f t="shared" si="2"/>
        <v>35.831880000000005</v>
      </c>
      <c r="AI57" s="75">
        <f>PXIL!L57</f>
        <v>0</v>
      </c>
      <c r="AJ57" s="75">
        <f>PXIL!R57</f>
        <v>0</v>
      </c>
      <c r="AK57" s="75">
        <f>RTM_IEX!L57</f>
        <v>21.26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5.6799999999999988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0.31820800000000005</v>
      </c>
      <c r="AD58">
        <f t="shared" si="1"/>
        <v>35.841791999999998</v>
      </c>
      <c r="AE58">
        <f>'IDT-1'!D58</f>
        <v>0</v>
      </c>
      <c r="AF58" s="26"/>
      <c r="AG58">
        <f t="shared" si="2"/>
        <v>35.841791999999998</v>
      </c>
      <c r="AI58" s="75">
        <f>PXIL!L58</f>
        <v>0</v>
      </c>
      <c r="AJ58" s="75">
        <f>PXIL!R58</f>
        <v>0</v>
      </c>
      <c r="AK58" s="75">
        <f>RTM_IEX!L58</f>
        <v>21.27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5.5897709110282356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0.3259499840170485</v>
      </c>
      <c r="AD59">
        <f t="shared" si="1"/>
        <v>36.713820927011184</v>
      </c>
      <c r="AE59">
        <f>'IDT-1'!D59</f>
        <v>0</v>
      </c>
      <c r="AF59" s="26"/>
      <c r="AG59">
        <f t="shared" si="2"/>
        <v>36.713820927011184</v>
      </c>
      <c r="AI59" s="75">
        <f>PXIL!L59</f>
        <v>0</v>
      </c>
      <c r="AJ59" s="75">
        <f>PXIL!R59</f>
        <v>0</v>
      </c>
      <c r="AK59" s="75">
        <f>RTM_IEX!L59</f>
        <v>22.24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5.5897709110282356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0.3259499840170485</v>
      </c>
      <c r="AD60">
        <f t="shared" si="1"/>
        <v>36.713820927011184</v>
      </c>
      <c r="AE60">
        <f>'IDT-1'!D60</f>
        <v>0</v>
      </c>
      <c r="AF60" s="26"/>
      <c r="AG60">
        <f t="shared" si="2"/>
        <v>36.713820927011184</v>
      </c>
      <c r="AI60" s="75">
        <f>PXIL!L60</f>
        <v>0</v>
      </c>
      <c r="AJ60" s="75">
        <f>PXIL!R60</f>
        <v>0</v>
      </c>
      <c r="AK60" s="75">
        <f>RTM_IEX!L60</f>
        <v>22.24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5.5897709110282356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0.36836598401704851</v>
      </c>
      <c r="AD61">
        <f t="shared" si="1"/>
        <v>41.491404927011189</v>
      </c>
      <c r="AE61">
        <f>'IDT-1'!D61</f>
        <v>0</v>
      </c>
      <c r="AF61" s="26"/>
      <c r="AG61">
        <f t="shared" si="2"/>
        <v>41.491404927011189</v>
      </c>
      <c r="AI61" s="75">
        <f>PXIL!L61</f>
        <v>0</v>
      </c>
      <c r="AJ61" s="75">
        <f>PXIL!R61</f>
        <v>0</v>
      </c>
      <c r="AK61" s="75">
        <f>RTM_IEX!L61</f>
        <v>27.06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5.5897709110282356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0.30887798401704852</v>
      </c>
      <c r="AD62">
        <f t="shared" si="1"/>
        <v>34.790892927011186</v>
      </c>
      <c r="AE62">
        <f>'IDT-1'!D62</f>
        <v>0</v>
      </c>
      <c r="AF62" s="26"/>
      <c r="AG62">
        <f t="shared" si="2"/>
        <v>34.790892927011186</v>
      </c>
      <c r="AI62" s="75">
        <f>PXIL!L62</f>
        <v>0</v>
      </c>
      <c r="AJ62" s="75">
        <f>PXIL!R62</f>
        <v>0</v>
      </c>
      <c r="AK62" s="75">
        <f>RTM_IEX!L62</f>
        <v>20.3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5.5499999999999989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0.129888</v>
      </c>
      <c r="AD63">
        <f t="shared" si="1"/>
        <v>14.630112</v>
      </c>
      <c r="AE63">
        <f>'IDT-1'!D63</f>
        <v>0</v>
      </c>
      <c r="AF63" s="26"/>
      <c r="AG63">
        <f t="shared" si="2"/>
        <v>14.630112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5.5499999999999989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0.129888</v>
      </c>
      <c r="AD64">
        <f t="shared" si="1"/>
        <v>14.630112</v>
      </c>
      <c r="AE64">
        <f>'IDT-1'!D64</f>
        <v>0</v>
      </c>
      <c r="AF64" s="26"/>
      <c r="AG64">
        <f t="shared" si="2"/>
        <v>14.630112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7.91</v>
      </c>
      <c r="J65">
        <f>Bawana_RLNG!R65</f>
        <v>0</v>
      </c>
      <c r="K65">
        <f>Bawana_Spot!R65</f>
        <v>8.0016276703967451E-2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0.15136014323499494</v>
      </c>
      <c r="AD65">
        <f t="shared" si="1"/>
        <v>17.048656133468974</v>
      </c>
      <c r="AE65">
        <f>'IDT-1'!D65</f>
        <v>0</v>
      </c>
      <c r="AF65" s="26"/>
      <c r="AG65">
        <f t="shared" si="2"/>
        <v>17.048656133468974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7.91</v>
      </c>
      <c r="J66">
        <f>Bawana_RLNG!R66</f>
        <v>0</v>
      </c>
      <c r="K66">
        <f>Bawana_Spot!R66</f>
        <v>4.0000000000000008E-2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0.151008</v>
      </c>
      <c r="AD66">
        <f t="shared" si="1"/>
        <v>17.008991999999999</v>
      </c>
      <c r="AE66">
        <f>'IDT-1'!D66</f>
        <v>0</v>
      </c>
      <c r="AF66" s="26"/>
      <c r="AG66">
        <f t="shared" si="2"/>
        <v>17.008991999999999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5.82</v>
      </c>
      <c r="J67">
        <f>Bawana_RLNG!R67</f>
        <v>0</v>
      </c>
      <c r="K67">
        <f>Bawana_Spot!R67</f>
        <v>22.790000000000003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0.36687200000000009</v>
      </c>
      <c r="AD67">
        <f t="shared" si="1"/>
        <v>41.323128000000004</v>
      </c>
      <c r="AE67">
        <f>'IDT-1'!D67</f>
        <v>0</v>
      </c>
      <c r="AF67" s="26"/>
      <c r="AG67">
        <f t="shared" si="2"/>
        <v>41.323128000000004</v>
      </c>
      <c r="AI67" s="75">
        <f>PXIL!L67</f>
        <v>0</v>
      </c>
      <c r="AJ67" s="75">
        <f>PXIL!R67</f>
        <v>0</v>
      </c>
      <c r="AK67" s="75">
        <f>RTM_IEX!L67</f>
        <v>3.87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2.6801786785785717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0.15584957237149144</v>
      </c>
      <c r="AD68">
        <f t="shared" ref="AD68:AD98" si="4">SUM(B68:AB68,AI68:AR68)-AC68</f>
        <v>17.554329106207081</v>
      </c>
      <c r="AE68">
        <f>'IDT-1'!D68</f>
        <v>0</v>
      </c>
      <c r="AF68" s="26"/>
      <c r="AG68">
        <f t="shared" ref="AG68:AG98" si="5">SUM(AD68:AF68)</f>
        <v>17.554329106207081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2.7299999999999995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0.15628800000000001</v>
      </c>
      <c r="AD69">
        <f t="shared" si="4"/>
        <v>17.603712000000002</v>
      </c>
      <c r="AE69">
        <f>'IDT-1'!D69</f>
        <v>0</v>
      </c>
      <c r="AF69" s="26"/>
      <c r="AG69">
        <f t="shared" si="5"/>
        <v>17.603712000000002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2.7299999999999995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0.15628800000000001</v>
      </c>
      <c r="AD70">
        <f t="shared" si="4"/>
        <v>17.603712000000002</v>
      </c>
      <c r="AE70">
        <f>'IDT-1'!D70</f>
        <v>0</v>
      </c>
      <c r="AF70" s="26"/>
      <c r="AG70">
        <f t="shared" si="5"/>
        <v>17.603712000000002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2.7299999999999995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0.28397600000000001</v>
      </c>
      <c r="AD71">
        <f t="shared" si="4"/>
        <v>31.986024000000004</v>
      </c>
      <c r="AE71">
        <f>'IDT-1'!D71</f>
        <v>0</v>
      </c>
      <c r="AF71" s="26"/>
      <c r="AG71">
        <f t="shared" si="5"/>
        <v>31.986024000000004</v>
      </c>
      <c r="AI71" s="75">
        <f>PXIL!L71</f>
        <v>0</v>
      </c>
      <c r="AJ71" s="75">
        <f>PXIL!R71</f>
        <v>0</v>
      </c>
      <c r="AK71" s="75">
        <f>RTM_IEX!L71</f>
        <v>14.51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2.7299999999999995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0.27535200000000004</v>
      </c>
      <c r="AD72">
        <f t="shared" si="4"/>
        <v>31.014647999999998</v>
      </c>
      <c r="AE72">
        <f>'IDT-1'!D72</f>
        <v>0</v>
      </c>
      <c r="AF72" s="26"/>
      <c r="AG72">
        <f t="shared" si="5"/>
        <v>31.014647999999998</v>
      </c>
      <c r="AI72" s="75">
        <f>PXIL!L72</f>
        <v>0</v>
      </c>
      <c r="AJ72" s="75">
        <f>PXIL!R72</f>
        <v>0</v>
      </c>
      <c r="AK72" s="75">
        <f>RTM_IEX!L72</f>
        <v>13.53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5.4506056228469824</v>
      </c>
      <c r="I73">
        <f>Bawana_NG!R73</f>
        <v>5.82</v>
      </c>
      <c r="J73">
        <f>Bawana_RLNG!R73</f>
        <v>0</v>
      </c>
      <c r="K73">
        <f>Bawana_Spot!R73</f>
        <v>19.729999999999997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0.30589332948105347</v>
      </c>
      <c r="AD73">
        <f t="shared" si="4"/>
        <v>34.45471229336593</v>
      </c>
      <c r="AE73">
        <f>'IDT-1'!D73</f>
        <v>0</v>
      </c>
      <c r="AF73" s="26"/>
      <c r="AG73">
        <f t="shared" si="5"/>
        <v>34.45471229336593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5.4506056228469824</v>
      </c>
      <c r="I74">
        <f>Bawana_NG!R74</f>
        <v>5.82</v>
      </c>
      <c r="J74">
        <f>Bawana_RLNG!R74</f>
        <v>0</v>
      </c>
      <c r="K74">
        <f>Bawana_Spot!R74</f>
        <v>2.7299999999999995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0.23285332948105347</v>
      </c>
      <c r="AD74">
        <f t="shared" si="4"/>
        <v>26.227752293365928</v>
      </c>
      <c r="AE74">
        <f>'IDT-1'!D74</f>
        <v>0</v>
      </c>
      <c r="AF74" s="26"/>
      <c r="AG74">
        <f t="shared" si="5"/>
        <v>26.227752293365928</v>
      </c>
      <c r="AI74" s="75">
        <f>PXIL!L74</f>
        <v>0</v>
      </c>
      <c r="AJ74" s="75">
        <f>PXIL!R74</f>
        <v>0</v>
      </c>
      <c r="AK74" s="75">
        <f>RTM_IEX!L74</f>
        <v>8.6999999999999993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5.4506056228469824</v>
      </c>
      <c r="I75">
        <f>Bawana_NG!R75</f>
        <v>5.82</v>
      </c>
      <c r="J75">
        <f>Bawana_RLNG!R75</f>
        <v>0</v>
      </c>
      <c r="K75">
        <f>Bawana_Spot!R75</f>
        <v>2.7299999999999995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0.24130132948105346</v>
      </c>
      <c r="AD75">
        <f t="shared" si="4"/>
        <v>27.179304293365927</v>
      </c>
      <c r="AE75">
        <f>'IDT-1'!D75</f>
        <v>0</v>
      </c>
      <c r="AF75" s="26"/>
      <c r="AG75">
        <f t="shared" si="5"/>
        <v>27.179304293365927</v>
      </c>
      <c r="AI75" s="75">
        <f>PXIL!L75</f>
        <v>0</v>
      </c>
      <c r="AJ75" s="75">
        <f>PXIL!R75</f>
        <v>0</v>
      </c>
      <c r="AK75" s="75">
        <f>RTM_IEX!L75</f>
        <v>9.66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5.4506056228469824</v>
      </c>
      <c r="I76">
        <f>Bawana_NG!R76</f>
        <v>5.82</v>
      </c>
      <c r="J76">
        <f>Bawana_RLNG!R76</f>
        <v>0</v>
      </c>
      <c r="K76">
        <f>Bawana_Spot!R76</f>
        <v>2.7299999999999995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0.24138932948105346</v>
      </c>
      <c r="AD76">
        <f t="shared" si="4"/>
        <v>27.189216293365931</v>
      </c>
      <c r="AE76">
        <f>'IDT-1'!D76</f>
        <v>0</v>
      </c>
      <c r="AF76" s="26"/>
      <c r="AG76">
        <f t="shared" si="5"/>
        <v>27.189216293365931</v>
      </c>
      <c r="AI76" s="75">
        <f>PXIL!L76</f>
        <v>0</v>
      </c>
      <c r="AJ76" s="75">
        <f>PXIL!R76</f>
        <v>0</v>
      </c>
      <c r="AK76" s="75">
        <f>RTM_IEX!L76</f>
        <v>9.67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5.4506056228469824</v>
      </c>
      <c r="I77">
        <f>Bawana_NG!R77</f>
        <v>5.82</v>
      </c>
      <c r="J77">
        <f>Bawana_RLNG!R77</f>
        <v>0</v>
      </c>
      <c r="K77">
        <f>Bawana_Spot!R77</f>
        <v>2.7299999999999995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0.15629332948105346</v>
      </c>
      <c r="AD77">
        <f t="shared" si="4"/>
        <v>17.604312293365929</v>
      </c>
      <c r="AE77">
        <f>'IDT-1'!D77</f>
        <v>0</v>
      </c>
      <c r="AF77" s="26"/>
      <c r="AG77">
        <f t="shared" si="5"/>
        <v>17.604312293365929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5.4506056228469824</v>
      </c>
      <c r="I78">
        <f>Bawana_NG!R78</f>
        <v>5.82</v>
      </c>
      <c r="J78">
        <f>Bawana_RLNG!R78</f>
        <v>0</v>
      </c>
      <c r="K78">
        <f>Bawana_Spot!R78</f>
        <v>2.7299999999999995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0.15629332948105346</v>
      </c>
      <c r="AD78">
        <f t="shared" si="4"/>
        <v>17.604312293365929</v>
      </c>
      <c r="AE78">
        <f>'IDT-1'!D78</f>
        <v>0</v>
      </c>
      <c r="AF78" s="26"/>
      <c r="AG78">
        <f t="shared" si="5"/>
        <v>17.604312293365929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5.4506056228469824</v>
      </c>
      <c r="I79">
        <f>Bawana_NG!R79</f>
        <v>5.82</v>
      </c>
      <c r="J79">
        <f>Bawana_RLNG!R79</f>
        <v>0</v>
      </c>
      <c r="K79">
        <f>Bawana_Spot!R79</f>
        <v>16.729999999999997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0.27949332948105343</v>
      </c>
      <c r="AD79">
        <f t="shared" si="4"/>
        <v>31.481112293365928</v>
      </c>
      <c r="AE79">
        <f>'IDT-1'!D79</f>
        <v>0</v>
      </c>
      <c r="AF79" s="26"/>
      <c r="AG79">
        <f t="shared" si="5"/>
        <v>31.481112293365928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5.4506056228469824</v>
      </c>
      <c r="I80">
        <f>Bawana_NG!R80</f>
        <v>5.82</v>
      </c>
      <c r="J80">
        <f>Bawana_RLNG!R80</f>
        <v>0</v>
      </c>
      <c r="K80">
        <f>Bawana_Spot!R80</f>
        <v>2.7299999999999995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0.15629332948105346</v>
      </c>
      <c r="AD80">
        <f t="shared" si="4"/>
        <v>17.604312293365929</v>
      </c>
      <c r="AE80">
        <f>'IDT-1'!D80</f>
        <v>0</v>
      </c>
      <c r="AF80" s="26"/>
      <c r="AG80">
        <f t="shared" si="5"/>
        <v>17.604312293365929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5.4506056228469824</v>
      </c>
      <c r="I81">
        <f>Bawana_NG!R81</f>
        <v>5.82</v>
      </c>
      <c r="J81">
        <f>Bawana_RLNG!R81</f>
        <v>0</v>
      </c>
      <c r="K81">
        <f>Bawana_Spot!R81</f>
        <v>2.7299999999999995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0.15629332948105346</v>
      </c>
      <c r="AD81">
        <f t="shared" si="4"/>
        <v>17.604312293365929</v>
      </c>
      <c r="AE81">
        <f>'IDT-1'!D81</f>
        <v>0</v>
      </c>
      <c r="AF81" s="26"/>
      <c r="AG81">
        <f t="shared" si="5"/>
        <v>17.604312293365929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5.4506056228469824</v>
      </c>
      <c r="I82">
        <f>Bawana_NG!R82</f>
        <v>5.82</v>
      </c>
      <c r="J82">
        <f>Bawana_RLNG!R82</f>
        <v>0</v>
      </c>
      <c r="K82">
        <f>Bawana_Spot!R82</f>
        <v>2.7299999999999995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0.15629332948105346</v>
      </c>
      <c r="AD82">
        <f t="shared" si="4"/>
        <v>17.604312293365929</v>
      </c>
      <c r="AE82">
        <f>'IDT-1'!D82</f>
        <v>0</v>
      </c>
      <c r="AF82" s="26"/>
      <c r="AG82">
        <f t="shared" si="5"/>
        <v>17.604312293365929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5.4506056228469824</v>
      </c>
      <c r="I83">
        <f>Bawana_NG!R83</f>
        <v>5.82</v>
      </c>
      <c r="J83">
        <f>Bawana_RLNG!R83</f>
        <v>0</v>
      </c>
      <c r="K83">
        <f>Bawana_Spot!R83</f>
        <v>2.7299999999999995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0.15629332948105346</v>
      </c>
      <c r="AD83">
        <f t="shared" si="4"/>
        <v>17.604312293365929</v>
      </c>
      <c r="AE83">
        <f>'IDT-1'!D83</f>
        <v>0</v>
      </c>
      <c r="AF83" s="26"/>
      <c r="AG83">
        <f t="shared" si="5"/>
        <v>17.604312293365929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5.4506056228469824</v>
      </c>
      <c r="I84">
        <f>Bawana_NG!R84</f>
        <v>5.82</v>
      </c>
      <c r="J84">
        <f>Bawana_RLNG!R84</f>
        <v>0</v>
      </c>
      <c r="K84">
        <f>Bawana_Spot!R84</f>
        <v>2.7299999999999995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0.15629332948105346</v>
      </c>
      <c r="AD84">
        <f t="shared" si="4"/>
        <v>17.604312293365929</v>
      </c>
      <c r="AE84">
        <f>'IDT-1'!D84</f>
        <v>0</v>
      </c>
      <c r="AF84" s="26"/>
      <c r="AG84">
        <f t="shared" si="5"/>
        <v>17.604312293365929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5.4506056228469824</v>
      </c>
      <c r="I85">
        <f>Bawana_NG!R85</f>
        <v>5.82</v>
      </c>
      <c r="J85">
        <f>Bawana_RLNG!R85</f>
        <v>0</v>
      </c>
      <c r="K85">
        <f>Bawana_Spot!R85</f>
        <v>18.729999999999997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0.29709332948105344</v>
      </c>
      <c r="AD85">
        <f t="shared" si="4"/>
        <v>33.46351229336593</v>
      </c>
      <c r="AE85">
        <f>'IDT-1'!D85</f>
        <v>0</v>
      </c>
      <c r="AF85" s="26"/>
      <c r="AG85">
        <f t="shared" si="5"/>
        <v>33.46351229336593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5.4506056228469824</v>
      </c>
      <c r="I86">
        <f>Bawana_NG!R86</f>
        <v>5.82</v>
      </c>
      <c r="J86">
        <f>Bawana_RLNG!R86</f>
        <v>0</v>
      </c>
      <c r="K86">
        <f>Bawana_Spot!R86</f>
        <v>2.7299999999999995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0.15629332948105346</v>
      </c>
      <c r="AD86">
        <f t="shared" si="4"/>
        <v>17.604312293365929</v>
      </c>
      <c r="AE86">
        <f>'IDT-1'!D86</f>
        <v>0</v>
      </c>
      <c r="AF86" s="26"/>
      <c r="AG86">
        <f t="shared" si="5"/>
        <v>17.604312293365929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5.4506056228469824</v>
      </c>
      <c r="I87">
        <f>Bawana_NG!R87</f>
        <v>5.82</v>
      </c>
      <c r="J87">
        <f>Bawana_RLNG!R87</f>
        <v>0</v>
      </c>
      <c r="K87">
        <f>Bawana_Spot!R87</f>
        <v>2.7299999999999995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0.15629332948105346</v>
      </c>
      <c r="AD87">
        <f t="shared" si="4"/>
        <v>17.604312293365929</v>
      </c>
      <c r="AE87">
        <f>'IDT-1'!D87</f>
        <v>0</v>
      </c>
      <c r="AF87" s="26"/>
      <c r="AG87">
        <f t="shared" si="5"/>
        <v>17.604312293365929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5.4506056228469824</v>
      </c>
      <c r="I88">
        <f>Bawana_NG!R88</f>
        <v>5.82</v>
      </c>
      <c r="J88">
        <f>Bawana_RLNG!R88</f>
        <v>0</v>
      </c>
      <c r="K88">
        <f>Bawana_Spot!R88</f>
        <v>2.7299999999999995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0.15629332948105346</v>
      </c>
      <c r="AD88">
        <f t="shared" si="4"/>
        <v>17.604312293365929</v>
      </c>
      <c r="AE88">
        <f>'IDT-1'!D88</f>
        <v>0</v>
      </c>
      <c r="AF88" s="26"/>
      <c r="AG88">
        <f t="shared" si="5"/>
        <v>17.604312293365929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5.4506056228469824</v>
      </c>
      <c r="I89">
        <f>Bawana_NG!R89</f>
        <v>5.82</v>
      </c>
      <c r="J89">
        <f>Bawana_RLNG!R89</f>
        <v>0</v>
      </c>
      <c r="K89">
        <f>Bawana_Spot!R89</f>
        <v>2.7299999999999995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0.15629332948105346</v>
      </c>
      <c r="AD89">
        <f t="shared" si="4"/>
        <v>17.604312293365929</v>
      </c>
      <c r="AE89">
        <f>'IDT-1'!D89</f>
        <v>0</v>
      </c>
      <c r="AF89" s="26"/>
      <c r="AG89">
        <f t="shared" si="5"/>
        <v>17.604312293365929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5.4506056228469824</v>
      </c>
      <c r="I90">
        <f>Bawana_NG!R90</f>
        <v>5.82</v>
      </c>
      <c r="J90">
        <f>Bawana_RLNG!R90</f>
        <v>0</v>
      </c>
      <c r="K90">
        <f>Bawana_Spot!R90</f>
        <v>2.7299999999999995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0.15629332948105346</v>
      </c>
      <c r="AD90">
        <f t="shared" si="4"/>
        <v>17.604312293365929</v>
      </c>
      <c r="AE90">
        <f>'IDT-1'!D90</f>
        <v>0</v>
      </c>
      <c r="AF90" s="26"/>
      <c r="AG90">
        <f t="shared" si="5"/>
        <v>17.604312293365929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5.5793935441799807</v>
      </c>
      <c r="I91">
        <f>Bawana_NG!R91</f>
        <v>5.82</v>
      </c>
      <c r="J91">
        <f>Bawana_RLNG!R91</f>
        <v>0</v>
      </c>
      <c r="K91">
        <f>Bawana_Spot!R91</f>
        <v>17.729999999999997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0.28942666318878385</v>
      </c>
      <c r="AD91">
        <f t="shared" si="4"/>
        <v>32.599966880991197</v>
      </c>
      <c r="AE91">
        <f>'IDT-1'!D91</f>
        <v>0</v>
      </c>
      <c r="AF91" s="26"/>
      <c r="AG91">
        <f t="shared" si="5"/>
        <v>32.599966880991197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5.5793935441799807</v>
      </c>
      <c r="I92">
        <f>Bawana_NG!R92</f>
        <v>5.82</v>
      </c>
      <c r="J92">
        <f>Bawana_RLNG!R92</f>
        <v>0</v>
      </c>
      <c r="K92">
        <f>Bawana_Spot!R92</f>
        <v>2.7299999999999995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0.15742666318878384</v>
      </c>
      <c r="AD92">
        <f t="shared" si="4"/>
        <v>17.731966880991198</v>
      </c>
      <c r="AE92">
        <f>'IDT-1'!D92</f>
        <v>0</v>
      </c>
      <c r="AF92" s="26"/>
      <c r="AG92">
        <f t="shared" si="5"/>
        <v>17.731966880991198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5.82</v>
      </c>
      <c r="J93">
        <f>Bawana_RLNG!R93</f>
        <v>0</v>
      </c>
      <c r="K93">
        <f>Bawana_Spot!R93</f>
        <v>2.7299999999999995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0.15628800000000001</v>
      </c>
      <c r="AD93">
        <f t="shared" si="4"/>
        <v>17.603712000000002</v>
      </c>
      <c r="AE93">
        <f>'IDT-1'!D93</f>
        <v>0</v>
      </c>
      <c r="AF93" s="26"/>
      <c r="AG93">
        <f t="shared" si="5"/>
        <v>17.603712000000002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5.82</v>
      </c>
      <c r="J94">
        <f>Bawana_RLNG!R94</f>
        <v>0</v>
      </c>
      <c r="K94">
        <f>Bawana_Spot!R94</f>
        <v>2.7299999999999995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0.15628800000000001</v>
      </c>
      <c r="AD94">
        <f t="shared" si="4"/>
        <v>17.603712000000002</v>
      </c>
      <c r="AE94">
        <f>'IDT-1'!D94</f>
        <v>0</v>
      </c>
      <c r="AF94" s="26"/>
      <c r="AG94">
        <f t="shared" si="5"/>
        <v>17.603712000000002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5.6999999999999993</v>
      </c>
      <c r="I95">
        <f>Bawana_NG!R95</f>
        <v>5.82</v>
      </c>
      <c r="J95">
        <f>Bawana_RLNG!R95</f>
        <v>0</v>
      </c>
      <c r="K95">
        <f>Bawana_Spot!R95</f>
        <v>2.7299999999999995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0.15848799999999999</v>
      </c>
      <c r="AD95">
        <f t="shared" si="4"/>
        <v>17.851512</v>
      </c>
      <c r="AE95">
        <f>'IDT-1'!D95</f>
        <v>0</v>
      </c>
      <c r="AF95" s="26"/>
      <c r="AG95">
        <f t="shared" si="5"/>
        <v>17.851512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5.6999999999999993</v>
      </c>
      <c r="I96">
        <f>Bawana_NG!R96</f>
        <v>5.82</v>
      </c>
      <c r="J96">
        <f>Bawana_RLNG!R96</f>
        <v>0</v>
      </c>
      <c r="K96">
        <f>Bawana_Spot!R96</f>
        <v>2.7299999999999995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0.15848799999999999</v>
      </c>
      <c r="AD96">
        <f t="shared" si="4"/>
        <v>17.851512</v>
      </c>
      <c r="AE96">
        <f>'IDT-1'!D96</f>
        <v>0</v>
      </c>
      <c r="AF96" s="26"/>
      <c r="AG96">
        <f t="shared" si="5"/>
        <v>17.851512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5.6999999999999993</v>
      </c>
      <c r="I97">
        <f>Bawana_NG!R97</f>
        <v>5.82</v>
      </c>
      <c r="J97">
        <f>Bawana_RLNG!R97</f>
        <v>0</v>
      </c>
      <c r="K97">
        <f>Bawana_Spot!R97</f>
        <v>16.729999999999997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0.28168799999999999</v>
      </c>
      <c r="AD97">
        <f t="shared" si="4"/>
        <v>31.728311999999999</v>
      </c>
      <c r="AE97">
        <f>'IDT-1'!D97</f>
        <v>0</v>
      </c>
      <c r="AF97" s="26"/>
      <c r="AG97">
        <f t="shared" si="5"/>
        <v>31.728311999999999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5.6999999999999993</v>
      </c>
      <c r="I98">
        <f>Bawana_NG!R98</f>
        <v>5.82</v>
      </c>
      <c r="J98">
        <f>Bawana_RLNG!R98</f>
        <v>0</v>
      </c>
      <c r="K98">
        <f>Bawana_Spot!R98</f>
        <v>2.7299999999999995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0.15848799999999999</v>
      </c>
      <c r="AD98">
        <f t="shared" si="4"/>
        <v>17.851512</v>
      </c>
      <c r="AE98">
        <f>'IDT-1'!D98</f>
        <v>0</v>
      </c>
      <c r="AF98" s="26"/>
      <c r="AG98">
        <f t="shared" si="5"/>
        <v>17.851512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0.14341728610926241</v>
      </c>
      <c r="I99">
        <f t="shared" si="6"/>
        <v>0.14977727091102844</v>
      </c>
      <c r="J99">
        <f t="shared" si="6"/>
        <v>0</v>
      </c>
      <c r="K99">
        <f t="shared" si="6"/>
        <v>4.5872548738820622E-2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5.2042725306801737E-3</v>
      </c>
      <c r="AD99">
        <f t="shared" si="6"/>
        <v>0.58619033322843161</v>
      </c>
      <c r="AE99">
        <f t="shared" ref="AE99:AR99" si="7">SUM(AE3:AE98)/4000</f>
        <v>0</v>
      </c>
      <c r="AG99">
        <f t="shared" si="7"/>
        <v>0.58619033322843161</v>
      </c>
      <c r="AI99">
        <f t="shared" si="7"/>
        <v>0</v>
      </c>
      <c r="AJ99">
        <f t="shared" si="7"/>
        <v>0</v>
      </c>
      <c r="AK99">
        <f t="shared" si="7"/>
        <v>0.16208749999999991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44717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44687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11.151851000000001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0.10922428880000001</v>
      </c>
      <c r="AD3">
        <f>SUM(B3:AB3,AI3:AR3)-AC3</f>
        <v>12.3026267112</v>
      </c>
      <c r="AE3">
        <v>0</v>
      </c>
      <c r="AF3" s="26"/>
      <c r="AG3">
        <f>SUM(AD3:AF3)</f>
        <v>12.3026267112</v>
      </c>
      <c r="AI3" s="75">
        <f>PXIL!M3</f>
        <v>0</v>
      </c>
      <c r="AJ3" s="75">
        <f>PXIL!S3</f>
        <v>0</v>
      </c>
      <c r="AK3" s="75">
        <f>RTM_IEX!M3</f>
        <v>1.26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11.151851000000001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0.11212828880000002</v>
      </c>
      <c r="AD4">
        <f t="shared" ref="AD4:AD67" si="1">SUM(B4:AB4,AI4:AR4)-AC4</f>
        <v>12.629722711200001</v>
      </c>
      <c r="AE4">
        <v>0</v>
      </c>
      <c r="AF4" s="26"/>
      <c r="AG4">
        <f t="shared" ref="AG4:AG67" si="2">SUM(AD4:AF4)</f>
        <v>12.629722711200001</v>
      </c>
      <c r="AI4" s="75">
        <f>PXIL!M4</f>
        <v>0</v>
      </c>
      <c r="AJ4" s="75">
        <f>PXIL!S4</f>
        <v>0</v>
      </c>
      <c r="AK4" s="75">
        <f>RTM_IEX!M4</f>
        <v>1.53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11.151851000000001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0.1090482888</v>
      </c>
      <c r="AD5">
        <f t="shared" si="1"/>
        <v>12.2828027112</v>
      </c>
      <c r="AE5">
        <v>0</v>
      </c>
      <c r="AF5" s="26"/>
      <c r="AG5">
        <f t="shared" si="2"/>
        <v>12.2828027112</v>
      </c>
      <c r="AI5" s="75">
        <f>PXIL!M5</f>
        <v>0</v>
      </c>
      <c r="AJ5" s="75">
        <f>PXIL!S5</f>
        <v>0</v>
      </c>
      <c r="AK5" s="75">
        <f>RTM_IEX!M5</f>
        <v>1.22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11.151851000000001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0.10966428880000001</v>
      </c>
      <c r="AD6">
        <f t="shared" si="1"/>
        <v>12.352186711200002</v>
      </c>
      <c r="AE6">
        <v>0</v>
      </c>
      <c r="AF6" s="26"/>
      <c r="AG6">
        <f t="shared" si="2"/>
        <v>12.352186711200002</v>
      </c>
      <c r="AI6" s="75">
        <f>PXIL!M6</f>
        <v>0</v>
      </c>
      <c r="AJ6" s="75">
        <f>PXIL!S6</f>
        <v>0</v>
      </c>
      <c r="AK6" s="75">
        <f>RTM_IEX!M6</f>
        <v>1.31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11.151851000000001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0.10860828880000001</v>
      </c>
      <c r="AD7">
        <f t="shared" si="1"/>
        <v>12.233242711200001</v>
      </c>
      <c r="AE7">
        <v>0</v>
      </c>
      <c r="AF7" s="26"/>
      <c r="AG7">
        <f t="shared" si="2"/>
        <v>12.233242711200001</v>
      </c>
      <c r="AI7" s="75">
        <f>PXIL!M7</f>
        <v>0</v>
      </c>
      <c r="AJ7" s="75">
        <f>PXIL!S7</f>
        <v>0</v>
      </c>
      <c r="AK7" s="75">
        <f>RTM_IEX!M7</f>
        <v>1.19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8.6616320000000009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7.622236160000001E-2</v>
      </c>
      <c r="AD8">
        <f t="shared" si="1"/>
        <v>8.5854096384000016</v>
      </c>
      <c r="AE8">
        <v>0</v>
      </c>
      <c r="AF8" s="26"/>
      <c r="AG8">
        <f t="shared" si="2"/>
        <v>8.5854096384000016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10.836707000000001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9.5363021600000014E-2</v>
      </c>
      <c r="AD9">
        <f t="shared" si="1"/>
        <v>10.7413439784</v>
      </c>
      <c r="AE9">
        <v>0</v>
      </c>
      <c r="AF9" s="26"/>
      <c r="AG9">
        <f t="shared" si="2"/>
        <v>10.7413439784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11.151851000000001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9.8136288800000013E-2</v>
      </c>
      <c r="AD10">
        <f t="shared" si="1"/>
        <v>11.053714711200001</v>
      </c>
      <c r="AE10">
        <v>0</v>
      </c>
      <c r="AF10" s="26"/>
      <c r="AG10">
        <f t="shared" si="2"/>
        <v>11.053714711200001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11.151851000000001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9.8136288800000013E-2</v>
      </c>
      <c r="AD11">
        <f t="shared" si="1"/>
        <v>11.053714711200001</v>
      </c>
      <c r="AE11">
        <v>0</v>
      </c>
      <c r="AF11" s="26"/>
      <c r="AG11">
        <f t="shared" si="2"/>
        <v>11.053714711200001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11.151851000000001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9.8136288800000013E-2</v>
      </c>
      <c r="AD12">
        <f t="shared" si="1"/>
        <v>11.053714711200001</v>
      </c>
      <c r="AE12">
        <v>0</v>
      </c>
      <c r="AF12" s="26"/>
      <c r="AG12">
        <f t="shared" si="2"/>
        <v>11.053714711200001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11.151851000000001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9.8136288800000013E-2</v>
      </c>
      <c r="AD13">
        <f t="shared" si="1"/>
        <v>11.053714711200001</v>
      </c>
      <c r="AE13">
        <v>0</v>
      </c>
      <c r="AF13" s="26"/>
      <c r="AG13">
        <f t="shared" si="2"/>
        <v>11.053714711200001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11.151851000000001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0.28999999999999998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0.12673628879999999</v>
      </c>
      <c r="AD14">
        <f t="shared" si="1"/>
        <v>14.275114711200001</v>
      </c>
      <c r="AE14">
        <v>0</v>
      </c>
      <c r="AF14" s="26"/>
      <c r="AG14">
        <f t="shared" si="2"/>
        <v>14.275114711200001</v>
      </c>
      <c r="AI14" s="75">
        <f>PXIL!M14</f>
        <v>0</v>
      </c>
      <c r="AJ14" s="75">
        <f>PXIL!S14</f>
        <v>0</v>
      </c>
      <c r="AK14" s="75">
        <f>RTM_IEX!M14</f>
        <v>2.96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10.392025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9.1449820000000015E-2</v>
      </c>
      <c r="AD15">
        <f t="shared" si="1"/>
        <v>10.300575180000001</v>
      </c>
      <c r="AE15">
        <v>0</v>
      </c>
      <c r="AF15" s="26"/>
      <c r="AG15">
        <f t="shared" si="2"/>
        <v>10.300575180000001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11.151851000000001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0.06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9.8664288800000013E-2</v>
      </c>
      <c r="AD16">
        <f t="shared" si="1"/>
        <v>11.113186711200001</v>
      </c>
      <c r="AE16">
        <v>0</v>
      </c>
      <c r="AF16" s="26"/>
      <c r="AG16">
        <f t="shared" si="2"/>
        <v>11.113186711200001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11.151851000000001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0.31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0.13148828880000002</v>
      </c>
      <c r="AD17">
        <f t="shared" si="1"/>
        <v>14.810362711200002</v>
      </c>
      <c r="AE17">
        <v>0</v>
      </c>
      <c r="AF17" s="26"/>
      <c r="AG17">
        <f t="shared" si="2"/>
        <v>14.810362711200002</v>
      </c>
      <c r="AI17" s="75">
        <f>PXIL!M17</f>
        <v>0</v>
      </c>
      <c r="AJ17" s="75">
        <f>PXIL!S17</f>
        <v>0</v>
      </c>
      <c r="AK17" s="75">
        <f>RTM_IEX!M17</f>
        <v>3.48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11.151851000000001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0.13157628880000002</v>
      </c>
      <c r="AD18">
        <f t="shared" si="1"/>
        <v>14.820274711200002</v>
      </c>
      <c r="AE18">
        <v>0</v>
      </c>
      <c r="AF18" s="26"/>
      <c r="AG18">
        <f t="shared" si="2"/>
        <v>14.820274711200002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11.151851000000001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1.1599999999999999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0.10834428880000001</v>
      </c>
      <c r="AD19">
        <f t="shared" si="1"/>
        <v>12.203506711200001</v>
      </c>
      <c r="AE19">
        <v>0</v>
      </c>
      <c r="AF19" s="26"/>
      <c r="AG19">
        <f t="shared" si="2"/>
        <v>12.203506711200001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11.151851000000001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1.43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0.14222428880000001</v>
      </c>
      <c r="AD20">
        <f t="shared" si="1"/>
        <v>16.019626711199997</v>
      </c>
      <c r="AE20">
        <v>0</v>
      </c>
      <c r="AF20" s="26"/>
      <c r="AG20">
        <f t="shared" si="2"/>
        <v>16.019626711199997</v>
      </c>
      <c r="AI20" s="75">
        <f>PXIL!M20</f>
        <v>0</v>
      </c>
      <c r="AJ20" s="75">
        <f>PXIL!S20</f>
        <v>0</v>
      </c>
      <c r="AK20" s="75">
        <f>RTM_IEX!M20</f>
        <v>3.58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11.151851000000001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0.1130962888</v>
      </c>
      <c r="AD21">
        <f t="shared" si="1"/>
        <v>12.7387547112</v>
      </c>
      <c r="AE21">
        <v>0</v>
      </c>
      <c r="AF21" s="26"/>
      <c r="AG21">
        <f t="shared" si="2"/>
        <v>12.7387547112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11.151851000000001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9.8136288800000013E-2</v>
      </c>
      <c r="AD22">
        <f t="shared" si="1"/>
        <v>11.053714711200001</v>
      </c>
      <c r="AE22">
        <v>0</v>
      </c>
      <c r="AF22" s="26"/>
      <c r="AG22">
        <f t="shared" si="2"/>
        <v>11.053714711200001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11.151851000000001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5.26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0.1835842888</v>
      </c>
      <c r="AD23">
        <f t="shared" si="1"/>
        <v>20.678266711199999</v>
      </c>
      <c r="AE23">
        <v>0</v>
      </c>
      <c r="AF23" s="26"/>
      <c r="AG23">
        <f t="shared" si="2"/>
        <v>20.678266711199999</v>
      </c>
      <c r="AI23" s="75">
        <f>PXIL!M23</f>
        <v>0</v>
      </c>
      <c r="AJ23" s="75">
        <f>PXIL!S23</f>
        <v>0</v>
      </c>
      <c r="AK23" s="75">
        <f>RTM_IEX!M23</f>
        <v>4.45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11.151851000000001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0.16017628880000001</v>
      </c>
      <c r="AD24">
        <f t="shared" si="1"/>
        <v>18.041674711200002</v>
      </c>
      <c r="AE24">
        <v>0</v>
      </c>
      <c r="AF24" s="26"/>
      <c r="AG24">
        <f t="shared" si="2"/>
        <v>18.041674711200002</v>
      </c>
      <c r="AI24" s="75">
        <f>PXIL!M24</f>
        <v>0</v>
      </c>
      <c r="AJ24" s="75">
        <f>PXIL!S24</f>
        <v>0</v>
      </c>
      <c r="AK24" s="75">
        <f>RTM_IEX!M24</f>
        <v>4.25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11.151851000000001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4.28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0.17918428880000004</v>
      </c>
      <c r="AD25">
        <f t="shared" si="1"/>
        <v>20.182666711200003</v>
      </c>
      <c r="AE25">
        <v>0</v>
      </c>
      <c r="AF25" s="26"/>
      <c r="AG25">
        <f t="shared" si="2"/>
        <v>20.182666711200003</v>
      </c>
      <c r="AI25" s="75">
        <f>PXIL!M25</f>
        <v>0</v>
      </c>
      <c r="AJ25" s="75">
        <f>PXIL!S25</f>
        <v>0</v>
      </c>
      <c r="AK25" s="75">
        <f>RTM_IEX!M25</f>
        <v>4.93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11.151851000000001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0.13236828880000001</v>
      </c>
      <c r="AD26">
        <f t="shared" si="1"/>
        <v>14.909482711200001</v>
      </c>
      <c r="AE26">
        <v>0</v>
      </c>
      <c r="AF26" s="26"/>
      <c r="AG26">
        <f t="shared" si="2"/>
        <v>14.909482711200001</v>
      </c>
      <c r="AI26" s="75">
        <f>PXIL!M26</f>
        <v>0</v>
      </c>
      <c r="AJ26" s="75">
        <f>PXIL!S26</f>
        <v>0</v>
      </c>
      <c r="AK26" s="75">
        <f>RTM_IEX!M26</f>
        <v>3.38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11.151851000000001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0.13245628880000002</v>
      </c>
      <c r="AD27">
        <f t="shared" si="1"/>
        <v>14.919394711199999</v>
      </c>
      <c r="AE27">
        <v>0</v>
      </c>
      <c r="AF27" s="26"/>
      <c r="AG27">
        <f t="shared" si="2"/>
        <v>14.919394711199999</v>
      </c>
      <c r="AI27" s="75">
        <f>PXIL!M27</f>
        <v>0</v>
      </c>
      <c r="AJ27" s="75">
        <f>PXIL!S27</f>
        <v>0</v>
      </c>
      <c r="AK27" s="75">
        <f>RTM_IEX!M27</f>
        <v>3.38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11.151851000000001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0.16915228879999999</v>
      </c>
      <c r="AD28">
        <f t="shared" si="1"/>
        <v>19.052698711200001</v>
      </c>
      <c r="AE28">
        <v>0</v>
      </c>
      <c r="AF28" s="26"/>
      <c r="AG28">
        <f t="shared" si="2"/>
        <v>19.052698711200001</v>
      </c>
      <c r="AI28" s="75">
        <f>PXIL!M28</f>
        <v>0</v>
      </c>
      <c r="AJ28" s="75">
        <f>PXIL!S28</f>
        <v>0</v>
      </c>
      <c r="AK28" s="75">
        <f>RTM_IEX!M28</f>
        <v>4.25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11.151851000000001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0.12840828880000002</v>
      </c>
      <c r="AD29">
        <f t="shared" si="1"/>
        <v>14.463442711200003</v>
      </c>
      <c r="AE29">
        <v>0</v>
      </c>
      <c r="AF29" s="26"/>
      <c r="AG29">
        <f t="shared" si="2"/>
        <v>14.463442711200003</v>
      </c>
      <c r="AI29" s="75">
        <f>PXIL!M29</f>
        <v>0</v>
      </c>
      <c r="AJ29" s="75">
        <f>PXIL!S29</f>
        <v>0</v>
      </c>
      <c r="AK29" s="75">
        <f>RTM_IEX!M29</f>
        <v>3.29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11.151851000000001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4.2699999999999996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0.1748722888</v>
      </c>
      <c r="AD30">
        <f t="shared" si="1"/>
        <v>19.6969787112</v>
      </c>
      <c r="AE30">
        <v>0</v>
      </c>
      <c r="AF30" s="26"/>
      <c r="AG30">
        <f t="shared" si="2"/>
        <v>19.6969787112</v>
      </c>
      <c r="AI30" s="75">
        <f>PXIL!M30</f>
        <v>0</v>
      </c>
      <c r="AJ30" s="75">
        <f>PXIL!S30</f>
        <v>0</v>
      </c>
      <c r="AK30" s="75">
        <f>RTM_IEX!M30</f>
        <v>4.45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11.151851000000001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3.48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0.16536828880000001</v>
      </c>
      <c r="AD31">
        <f t="shared" si="1"/>
        <v>18.626482711200001</v>
      </c>
      <c r="AE31">
        <v>0</v>
      </c>
      <c r="AF31" s="26"/>
      <c r="AG31">
        <f t="shared" si="2"/>
        <v>18.626482711200001</v>
      </c>
      <c r="AI31" s="75">
        <f>PXIL!M31</f>
        <v>0</v>
      </c>
      <c r="AJ31" s="75">
        <f>PXIL!S31</f>
        <v>0</v>
      </c>
      <c r="AK31" s="75">
        <f>RTM_IEX!M31</f>
        <v>4.16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11.151851000000001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0.20540828880000001</v>
      </c>
      <c r="AD32">
        <f t="shared" si="1"/>
        <v>23.136442711199997</v>
      </c>
      <c r="AE32">
        <v>0</v>
      </c>
      <c r="AF32" s="26"/>
      <c r="AG32">
        <f t="shared" si="2"/>
        <v>23.136442711199997</v>
      </c>
      <c r="AI32" s="75">
        <f>PXIL!M32</f>
        <v>0</v>
      </c>
      <c r="AJ32" s="75">
        <f>PXIL!S32</f>
        <v>0</v>
      </c>
      <c r="AK32" s="75">
        <f>RTM_IEX!M32</f>
        <v>4.54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11.151851000000001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0.97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0.13562428880000002</v>
      </c>
      <c r="AD33">
        <f t="shared" si="1"/>
        <v>15.276226711200001</v>
      </c>
      <c r="AE33">
        <v>0</v>
      </c>
      <c r="AF33" s="26"/>
      <c r="AG33">
        <f t="shared" si="2"/>
        <v>15.276226711200001</v>
      </c>
      <c r="AI33" s="75">
        <f>PXIL!M33</f>
        <v>0</v>
      </c>
      <c r="AJ33" s="75">
        <f>PXIL!S33</f>
        <v>0</v>
      </c>
      <c r="AK33" s="75">
        <f>RTM_IEX!M33</f>
        <v>3.29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11.151851000000001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1.1599999999999999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0.1372962888</v>
      </c>
      <c r="AD34">
        <f t="shared" si="1"/>
        <v>15.4645547112</v>
      </c>
      <c r="AE34">
        <v>0</v>
      </c>
      <c r="AF34" s="26"/>
      <c r="AG34">
        <f t="shared" si="2"/>
        <v>15.4645547112</v>
      </c>
      <c r="AI34" s="75">
        <f>PXIL!M34</f>
        <v>0</v>
      </c>
      <c r="AJ34" s="75">
        <f>PXIL!S34</f>
        <v>0</v>
      </c>
      <c r="AK34" s="75">
        <f>RTM_IEX!M34</f>
        <v>3.29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11.151851000000001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0.14838428880000001</v>
      </c>
      <c r="AD35">
        <f t="shared" si="1"/>
        <v>16.713466711200002</v>
      </c>
      <c r="AE35">
        <v>0</v>
      </c>
      <c r="AF35" s="26"/>
      <c r="AG35">
        <f t="shared" si="2"/>
        <v>16.713466711200002</v>
      </c>
      <c r="AI35" s="75">
        <f>PXIL!M35</f>
        <v>0</v>
      </c>
      <c r="AJ35" s="75">
        <f>PXIL!S35</f>
        <v>0</v>
      </c>
      <c r="AK35" s="75">
        <f>RTM_IEX!M35</f>
        <v>3.29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11.151851000000001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0.13896828880000001</v>
      </c>
      <c r="AD36">
        <f t="shared" si="1"/>
        <v>15.652882711200002</v>
      </c>
      <c r="AE36">
        <v>0</v>
      </c>
      <c r="AF36" s="26"/>
      <c r="AG36">
        <f t="shared" si="2"/>
        <v>15.652882711200002</v>
      </c>
      <c r="AI36" s="75">
        <f>PXIL!M36</f>
        <v>0</v>
      </c>
      <c r="AJ36" s="75">
        <f>PXIL!S36</f>
        <v>0</v>
      </c>
      <c r="AK36" s="75">
        <f>RTM_IEX!M36</f>
        <v>3.29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12.744973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4.74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0.1682997624</v>
      </c>
      <c r="AD37">
        <f t="shared" si="1"/>
        <v>18.9566732376</v>
      </c>
      <c r="AE37">
        <v>0</v>
      </c>
      <c r="AF37" s="26"/>
      <c r="AG37">
        <f t="shared" si="2"/>
        <v>18.9566732376</v>
      </c>
      <c r="AI37" s="75">
        <f>PXIL!M37</f>
        <v>0</v>
      </c>
      <c r="AJ37" s="75">
        <f>PXIL!S37</f>
        <v>0</v>
      </c>
      <c r="AK37" s="75">
        <f>RTM_IEX!M37</f>
        <v>1.64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12.744973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0.15976376240000001</v>
      </c>
      <c r="AD38">
        <f t="shared" si="1"/>
        <v>17.995209237600001</v>
      </c>
      <c r="AE38">
        <v>0</v>
      </c>
      <c r="AF38" s="26"/>
      <c r="AG38">
        <f t="shared" si="2"/>
        <v>17.995209237600001</v>
      </c>
      <c r="AI38" s="75">
        <f>PXIL!M38</f>
        <v>0</v>
      </c>
      <c r="AJ38" s="75">
        <f>PXIL!S38</f>
        <v>0</v>
      </c>
      <c r="AK38" s="75">
        <f>RTM_IEX!M38</f>
        <v>1.64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12.744973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7.54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0.19293976240000002</v>
      </c>
      <c r="AD39">
        <f t="shared" si="1"/>
        <v>21.7320332376</v>
      </c>
      <c r="AE39">
        <v>0</v>
      </c>
      <c r="AF39" s="26"/>
      <c r="AG39">
        <f t="shared" si="2"/>
        <v>21.7320332376</v>
      </c>
      <c r="AI39" s="75">
        <f>PXIL!M39</f>
        <v>0</v>
      </c>
      <c r="AJ39" s="75">
        <f>PXIL!S39</f>
        <v>0</v>
      </c>
      <c r="AK39" s="75">
        <f>RTM_IEX!M39</f>
        <v>1.64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12.744973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0.14533176240000001</v>
      </c>
      <c r="AD40">
        <f t="shared" si="1"/>
        <v>16.3696412376</v>
      </c>
      <c r="AE40">
        <v>0</v>
      </c>
      <c r="AF40" s="26"/>
      <c r="AG40">
        <f t="shared" si="2"/>
        <v>16.3696412376</v>
      </c>
      <c r="AI40" s="75">
        <f>PXIL!M40</f>
        <v>0</v>
      </c>
      <c r="AJ40" s="75">
        <f>PXIL!S40</f>
        <v>0</v>
      </c>
      <c r="AK40" s="75">
        <f>RTM_IEX!M40</f>
        <v>1.64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12.744973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0.15976376240000001</v>
      </c>
      <c r="AD41">
        <f t="shared" si="1"/>
        <v>17.995209237600001</v>
      </c>
      <c r="AE41">
        <v>0</v>
      </c>
      <c r="AF41" s="26"/>
      <c r="AG41">
        <f t="shared" si="2"/>
        <v>17.995209237600001</v>
      </c>
      <c r="AI41" s="75">
        <f>PXIL!M41</f>
        <v>0</v>
      </c>
      <c r="AJ41" s="75">
        <f>PXIL!S41</f>
        <v>0</v>
      </c>
      <c r="AK41" s="75">
        <f>RTM_IEX!M41</f>
        <v>1.64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12.744973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5.51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0.1750757624</v>
      </c>
      <c r="AD42">
        <f t="shared" si="1"/>
        <v>19.719897237600001</v>
      </c>
      <c r="AE42">
        <v>0</v>
      </c>
      <c r="AF42" s="26"/>
      <c r="AG42">
        <f t="shared" si="2"/>
        <v>19.719897237600001</v>
      </c>
      <c r="AI42" s="75">
        <f>PXIL!M42</f>
        <v>0</v>
      </c>
      <c r="AJ42" s="75">
        <f>PXIL!S42</f>
        <v>0</v>
      </c>
      <c r="AK42" s="75">
        <f>RTM_IEX!M42</f>
        <v>1.64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12.744973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0.68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0.13257176240000001</v>
      </c>
      <c r="AD43">
        <f t="shared" si="1"/>
        <v>14.932401237600001</v>
      </c>
      <c r="AE43">
        <v>0</v>
      </c>
      <c r="AF43" s="26"/>
      <c r="AG43">
        <f t="shared" si="2"/>
        <v>14.932401237600001</v>
      </c>
      <c r="AI43" s="75">
        <f>PXIL!M43</f>
        <v>0</v>
      </c>
      <c r="AJ43" s="75">
        <f>PXIL!S43</f>
        <v>0</v>
      </c>
      <c r="AK43" s="75">
        <f>RTM_IEX!M43</f>
        <v>1.64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12.744973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4.54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0.16653976240000001</v>
      </c>
      <c r="AD44">
        <f t="shared" si="1"/>
        <v>18.758433237600002</v>
      </c>
      <c r="AE44">
        <v>0</v>
      </c>
      <c r="AF44" s="26"/>
      <c r="AG44">
        <f t="shared" si="2"/>
        <v>18.758433237600002</v>
      </c>
      <c r="AI44" s="75">
        <f>PXIL!M44</f>
        <v>0</v>
      </c>
      <c r="AJ44" s="75">
        <f>PXIL!S44</f>
        <v>0</v>
      </c>
      <c r="AK44" s="75">
        <f>RTM_IEX!M44</f>
        <v>1.64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12.744973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4.6399999999999997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0.16741976240000001</v>
      </c>
      <c r="AD45">
        <f t="shared" si="1"/>
        <v>18.857553237599998</v>
      </c>
      <c r="AE45">
        <v>0</v>
      </c>
      <c r="AF45" s="26"/>
      <c r="AG45">
        <f t="shared" si="2"/>
        <v>18.857553237599998</v>
      </c>
      <c r="AI45" s="75">
        <f>PXIL!M45</f>
        <v>0</v>
      </c>
      <c r="AJ45" s="75">
        <f>PXIL!S45</f>
        <v>0</v>
      </c>
      <c r="AK45" s="75">
        <f>RTM_IEX!M45</f>
        <v>1.64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12.744973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6.77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0.18616376239999999</v>
      </c>
      <c r="AD46">
        <f t="shared" si="1"/>
        <v>20.968809237599999</v>
      </c>
      <c r="AE46">
        <v>0</v>
      </c>
      <c r="AF46" s="26"/>
      <c r="AG46">
        <f t="shared" si="2"/>
        <v>20.968809237599999</v>
      </c>
      <c r="AI46" s="75">
        <f>PXIL!M46</f>
        <v>0</v>
      </c>
      <c r="AJ46" s="75">
        <f>PXIL!S46</f>
        <v>0</v>
      </c>
      <c r="AK46" s="75">
        <f>RTM_IEX!M46</f>
        <v>1.64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12.744973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0.15721176239999998</v>
      </c>
      <c r="AD47">
        <f t="shared" si="1"/>
        <v>17.7077612376</v>
      </c>
      <c r="AE47">
        <v>0</v>
      </c>
      <c r="AF47" s="26"/>
      <c r="AG47">
        <f t="shared" si="2"/>
        <v>17.7077612376</v>
      </c>
      <c r="AI47" s="75">
        <f>PXIL!M47</f>
        <v>0</v>
      </c>
      <c r="AJ47" s="75">
        <f>PXIL!S47</f>
        <v>0</v>
      </c>
      <c r="AK47" s="75">
        <f>RTM_IEX!M47</f>
        <v>1.64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12.744973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2.5099999999999998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0.14867576239999999</v>
      </c>
      <c r="AD48">
        <f t="shared" si="1"/>
        <v>16.7462972376</v>
      </c>
      <c r="AE48">
        <v>0</v>
      </c>
      <c r="AF48" s="26"/>
      <c r="AG48">
        <f t="shared" si="2"/>
        <v>16.7462972376</v>
      </c>
      <c r="AI48" s="75">
        <f>PXIL!M48</f>
        <v>0</v>
      </c>
      <c r="AJ48" s="75">
        <f>PXIL!S48</f>
        <v>0</v>
      </c>
      <c r="AK48" s="75">
        <f>RTM_IEX!M48</f>
        <v>1.64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12.744973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0.14788376240000001</v>
      </c>
      <c r="AD49">
        <f t="shared" si="1"/>
        <v>16.657089237600001</v>
      </c>
      <c r="AE49">
        <v>0</v>
      </c>
      <c r="AF49" s="26"/>
      <c r="AG49">
        <f t="shared" si="2"/>
        <v>16.657089237600001</v>
      </c>
      <c r="AI49" s="75">
        <f>PXIL!M49</f>
        <v>0</v>
      </c>
      <c r="AJ49" s="75">
        <f>PXIL!S49</f>
        <v>0</v>
      </c>
      <c r="AK49" s="75">
        <f>RTM_IEX!M49</f>
        <v>1.64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12.744973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1.55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0.14022776240000001</v>
      </c>
      <c r="AD50">
        <f t="shared" si="1"/>
        <v>15.794745237600001</v>
      </c>
      <c r="AE50">
        <v>0</v>
      </c>
      <c r="AF50" s="26"/>
      <c r="AG50">
        <f t="shared" si="2"/>
        <v>15.794745237600001</v>
      </c>
      <c r="AI50" s="75">
        <f>PXIL!M50</f>
        <v>0</v>
      </c>
      <c r="AJ50" s="75">
        <f>PXIL!S50</f>
        <v>0</v>
      </c>
      <c r="AK50" s="75">
        <f>RTM_IEX!M50</f>
        <v>1.64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12.744973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0.17674776240000001</v>
      </c>
      <c r="AD51">
        <f t="shared" si="1"/>
        <v>19.9082252376</v>
      </c>
      <c r="AE51">
        <v>0</v>
      </c>
      <c r="AF51" s="26"/>
      <c r="AG51">
        <f t="shared" si="2"/>
        <v>19.9082252376</v>
      </c>
      <c r="AI51" s="75">
        <f>PXIL!M51</f>
        <v>0</v>
      </c>
      <c r="AJ51" s="75">
        <f>PXIL!S51</f>
        <v>0</v>
      </c>
      <c r="AK51" s="75">
        <f>RTM_IEX!M51</f>
        <v>1.64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12.744973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0.15043576240000001</v>
      </c>
      <c r="AD52">
        <f t="shared" si="1"/>
        <v>16.944537237599999</v>
      </c>
      <c r="AE52">
        <v>0</v>
      </c>
      <c r="AF52" s="26"/>
      <c r="AG52">
        <f t="shared" si="2"/>
        <v>16.944537237599999</v>
      </c>
      <c r="AI52" s="75">
        <f>PXIL!M52</f>
        <v>0</v>
      </c>
      <c r="AJ52" s="75">
        <f>PXIL!S52</f>
        <v>0</v>
      </c>
      <c r="AK52" s="75">
        <f>RTM_IEX!M52</f>
        <v>1.74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12.744973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0.2022677624</v>
      </c>
      <c r="AD53">
        <f t="shared" si="1"/>
        <v>22.782705237599998</v>
      </c>
      <c r="AE53">
        <v>0</v>
      </c>
      <c r="AF53" s="26"/>
      <c r="AG53">
        <f t="shared" si="2"/>
        <v>22.782705237599998</v>
      </c>
      <c r="AI53" s="75">
        <f>PXIL!M53</f>
        <v>0</v>
      </c>
      <c r="AJ53" s="75">
        <f>PXIL!S53</f>
        <v>0</v>
      </c>
      <c r="AK53" s="75">
        <f>RTM_IEX!M53</f>
        <v>1.64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12.744973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4.16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0.1631957624</v>
      </c>
      <c r="AD54">
        <f t="shared" si="1"/>
        <v>18.381777237599998</v>
      </c>
      <c r="AE54">
        <v>0</v>
      </c>
      <c r="AF54" s="26"/>
      <c r="AG54">
        <f t="shared" si="2"/>
        <v>18.381777237599998</v>
      </c>
      <c r="AI54" s="75">
        <f>PXIL!M54</f>
        <v>0</v>
      </c>
      <c r="AJ54" s="75">
        <f>PXIL!S54</f>
        <v>0</v>
      </c>
      <c r="AK54" s="75">
        <f>RTM_IEX!M54</f>
        <v>1.64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12.744973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3.67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0.14445176240000002</v>
      </c>
      <c r="AD55">
        <f t="shared" si="1"/>
        <v>16.270521237600001</v>
      </c>
      <c r="AE55">
        <v>0</v>
      </c>
      <c r="AF55" s="26"/>
      <c r="AG55">
        <f t="shared" si="2"/>
        <v>16.270521237600001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12.744973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4.83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0.16909176240000001</v>
      </c>
      <c r="AD56">
        <f t="shared" si="1"/>
        <v>19.0458812376</v>
      </c>
      <c r="AE56">
        <v>0</v>
      </c>
      <c r="AF56" s="26"/>
      <c r="AG56">
        <f t="shared" si="2"/>
        <v>19.0458812376</v>
      </c>
      <c r="AI56" s="75">
        <f>PXIL!M56</f>
        <v>0</v>
      </c>
      <c r="AJ56" s="75">
        <f>PXIL!S56</f>
        <v>0</v>
      </c>
      <c r="AK56" s="75">
        <f>RTM_IEX!M56</f>
        <v>1.64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12.744973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0.12324376240000001</v>
      </c>
      <c r="AD57">
        <f t="shared" si="1"/>
        <v>13.8817292376</v>
      </c>
      <c r="AE57">
        <v>0</v>
      </c>
      <c r="AF57" s="26"/>
      <c r="AG57">
        <f t="shared" si="2"/>
        <v>13.8817292376</v>
      </c>
      <c r="AI57" s="75">
        <f>PXIL!M57</f>
        <v>0</v>
      </c>
      <c r="AJ57" s="75">
        <f>PXIL!S57</f>
        <v>0</v>
      </c>
      <c r="AK57" s="75">
        <f>RTM_IEX!M57</f>
        <v>1.26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12.744973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3.09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0.15377976240000002</v>
      </c>
      <c r="AD58">
        <f t="shared" si="1"/>
        <v>17.321193237599999</v>
      </c>
      <c r="AE58">
        <v>0</v>
      </c>
      <c r="AF58" s="26"/>
      <c r="AG58">
        <f t="shared" si="2"/>
        <v>17.321193237599999</v>
      </c>
      <c r="AI58" s="75">
        <f>PXIL!M58</f>
        <v>0</v>
      </c>
      <c r="AJ58" s="75">
        <f>PXIL!S58</f>
        <v>0</v>
      </c>
      <c r="AK58" s="75">
        <f>RTM_IEX!M58</f>
        <v>1.64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12.744973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2.61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0.14955576240000001</v>
      </c>
      <c r="AD59">
        <f t="shared" si="1"/>
        <v>16.8454172376</v>
      </c>
      <c r="AE59">
        <v>0</v>
      </c>
      <c r="AF59" s="26"/>
      <c r="AG59">
        <f t="shared" si="2"/>
        <v>16.8454172376</v>
      </c>
      <c r="AI59" s="75">
        <f>PXIL!M59</f>
        <v>0</v>
      </c>
      <c r="AJ59" s="75">
        <f>PXIL!S59</f>
        <v>0</v>
      </c>
      <c r="AK59" s="75">
        <f>RTM_IEX!M59</f>
        <v>1.64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12.744973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8.3800000000000008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0.20631576240000002</v>
      </c>
      <c r="AD60">
        <f t="shared" si="1"/>
        <v>23.238657237600002</v>
      </c>
      <c r="AE60">
        <v>0</v>
      </c>
      <c r="AF60" s="26"/>
      <c r="AG60">
        <f t="shared" si="2"/>
        <v>23.238657237600002</v>
      </c>
      <c r="AI60" s="75">
        <f>PXIL!M60</f>
        <v>0</v>
      </c>
      <c r="AJ60" s="75">
        <f>PXIL!S60</f>
        <v>0</v>
      </c>
      <c r="AK60" s="75">
        <f>RTM_IEX!M60</f>
        <v>2.3199999999999998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12.744973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2.09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0.14929176240000003</v>
      </c>
      <c r="AD61">
        <f t="shared" si="1"/>
        <v>16.8156812376</v>
      </c>
      <c r="AE61">
        <v>0</v>
      </c>
      <c r="AF61" s="26"/>
      <c r="AG61">
        <f t="shared" si="2"/>
        <v>16.8156812376</v>
      </c>
      <c r="AI61" s="75">
        <f>PXIL!M61</f>
        <v>0</v>
      </c>
      <c r="AJ61" s="75">
        <f>PXIL!S61</f>
        <v>0</v>
      </c>
      <c r="AK61" s="75">
        <f>RTM_IEX!M61</f>
        <v>2.13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12.744973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0.14497976240000002</v>
      </c>
      <c r="AD62">
        <f t="shared" si="1"/>
        <v>16.3299932376</v>
      </c>
      <c r="AE62">
        <v>0</v>
      </c>
      <c r="AF62" s="26"/>
      <c r="AG62">
        <f t="shared" si="2"/>
        <v>16.3299932376</v>
      </c>
      <c r="AI62" s="75">
        <f>PXIL!M62</f>
        <v>0</v>
      </c>
      <c r="AJ62" s="75">
        <f>PXIL!S62</f>
        <v>0</v>
      </c>
      <c r="AK62" s="75">
        <f>RTM_IEX!M62</f>
        <v>2.13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12.744973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0.15509976240000001</v>
      </c>
      <c r="AD63">
        <f t="shared" si="1"/>
        <v>17.469873237600002</v>
      </c>
      <c r="AE63">
        <v>0</v>
      </c>
      <c r="AF63" s="26"/>
      <c r="AG63">
        <f t="shared" si="2"/>
        <v>17.469873237600002</v>
      </c>
      <c r="AI63" s="75">
        <f>PXIL!M63</f>
        <v>0</v>
      </c>
      <c r="AJ63" s="75">
        <f>PXIL!S63</f>
        <v>0</v>
      </c>
      <c r="AK63" s="75">
        <f>RTM_IEX!M63</f>
        <v>2.9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12.744973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0.1389957624</v>
      </c>
      <c r="AD64">
        <f t="shared" si="1"/>
        <v>15.6559772376</v>
      </c>
      <c r="AE64">
        <v>0</v>
      </c>
      <c r="AF64" s="26"/>
      <c r="AG64">
        <f t="shared" si="2"/>
        <v>15.6559772376</v>
      </c>
      <c r="AI64" s="75">
        <f>PXIL!M64</f>
        <v>0</v>
      </c>
      <c r="AJ64" s="75">
        <f>PXIL!S64</f>
        <v>0</v>
      </c>
      <c r="AK64" s="75">
        <f>RTM_IEX!M64</f>
        <v>2.3199999999999998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12.744973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2.46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0.17208376240000001</v>
      </c>
      <c r="AD65">
        <f t="shared" si="1"/>
        <v>19.382889237599997</v>
      </c>
      <c r="AE65">
        <v>0</v>
      </c>
      <c r="AF65" s="26"/>
      <c r="AG65">
        <f t="shared" si="2"/>
        <v>19.382889237599997</v>
      </c>
      <c r="AI65" s="75">
        <f>PXIL!M65</f>
        <v>0</v>
      </c>
      <c r="AJ65" s="75">
        <f>PXIL!S65</f>
        <v>0</v>
      </c>
      <c r="AK65" s="75">
        <f>RTM_IEX!M65</f>
        <v>4.3499999999999996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12.744973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0.15993976240000002</v>
      </c>
      <c r="AD66">
        <f t="shared" si="1"/>
        <v>18.015033237600001</v>
      </c>
      <c r="AE66">
        <v>0</v>
      </c>
      <c r="AF66" s="26"/>
      <c r="AG66">
        <f t="shared" si="2"/>
        <v>18.015033237600001</v>
      </c>
      <c r="AI66" s="75">
        <f>PXIL!M66</f>
        <v>0</v>
      </c>
      <c r="AJ66" s="75">
        <f>PXIL!S66</f>
        <v>0</v>
      </c>
      <c r="AK66" s="75">
        <f>RTM_IEX!M66</f>
        <v>3.87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12.744973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3.41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0.19408376240000003</v>
      </c>
      <c r="AD67">
        <f t="shared" si="1"/>
        <v>21.860889237599999</v>
      </c>
      <c r="AE67">
        <v>0</v>
      </c>
      <c r="AF67" s="26"/>
      <c r="AG67">
        <f t="shared" si="2"/>
        <v>21.860889237599999</v>
      </c>
      <c r="AI67" s="75">
        <f>PXIL!M67</f>
        <v>0</v>
      </c>
      <c r="AJ67" s="75">
        <f>PXIL!S67</f>
        <v>0</v>
      </c>
      <c r="AK67" s="75">
        <f>RTM_IEX!M67</f>
        <v>5.9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12.744973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2.2999999999999998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0.17489976239999999</v>
      </c>
      <c r="AD68">
        <f t="shared" ref="AD68:AD98" si="4">SUM(B68:AB68,AI68:AR68)-AC68</f>
        <v>19.700073237599998</v>
      </c>
      <c r="AE68">
        <v>0</v>
      </c>
      <c r="AF68" s="26"/>
      <c r="AG68">
        <f t="shared" ref="AG68:AG98" si="5">SUM(AD68:AF68)</f>
        <v>19.700073237599998</v>
      </c>
      <c r="AI68" s="75">
        <f>PXIL!M68</f>
        <v>0</v>
      </c>
      <c r="AJ68" s="75">
        <f>PXIL!S68</f>
        <v>0</v>
      </c>
      <c r="AK68" s="75">
        <f>RTM_IEX!M68</f>
        <v>4.83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12.744973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1.76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0.16249176240000002</v>
      </c>
      <c r="AD69">
        <f t="shared" si="4"/>
        <v>18.302481237600002</v>
      </c>
      <c r="AE69">
        <v>0</v>
      </c>
      <c r="AF69" s="26"/>
      <c r="AG69">
        <f t="shared" si="5"/>
        <v>18.302481237600002</v>
      </c>
      <c r="AI69" s="75">
        <f>PXIL!M69</f>
        <v>0</v>
      </c>
      <c r="AJ69" s="75">
        <f>PXIL!S69</f>
        <v>0</v>
      </c>
      <c r="AK69" s="75">
        <f>RTM_IEX!M69</f>
        <v>3.96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12.744973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1.21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0.15254776240000001</v>
      </c>
      <c r="AD70">
        <f t="shared" si="4"/>
        <v>17.182425237599997</v>
      </c>
      <c r="AE70">
        <v>0</v>
      </c>
      <c r="AF70" s="26"/>
      <c r="AG70">
        <f t="shared" si="5"/>
        <v>17.182425237599997</v>
      </c>
      <c r="AI70" s="75">
        <f>PXIL!M70</f>
        <v>0</v>
      </c>
      <c r="AJ70" s="75">
        <f>PXIL!S70</f>
        <v>0</v>
      </c>
      <c r="AK70" s="75">
        <f>RTM_IEX!M70</f>
        <v>3.38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12.744973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0.57999999999999996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0.13679576240000002</v>
      </c>
      <c r="AD71">
        <f t="shared" si="4"/>
        <v>15.4081772376</v>
      </c>
      <c r="AE71">
        <v>0</v>
      </c>
      <c r="AF71" s="26"/>
      <c r="AG71">
        <f t="shared" si="5"/>
        <v>15.4081772376</v>
      </c>
      <c r="AI71" s="75">
        <f>PXIL!M71</f>
        <v>0</v>
      </c>
      <c r="AJ71" s="75">
        <f>PXIL!S71</f>
        <v>0</v>
      </c>
      <c r="AK71" s="75">
        <f>RTM_IEX!M71</f>
        <v>2.2200000000000002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12.744973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0.17762776240000003</v>
      </c>
      <c r="AD72">
        <f t="shared" si="4"/>
        <v>20.007345237599999</v>
      </c>
      <c r="AE72">
        <v>0</v>
      </c>
      <c r="AF72" s="26"/>
      <c r="AG72">
        <f t="shared" si="5"/>
        <v>20.007345237599999</v>
      </c>
      <c r="AI72" s="75">
        <f>PXIL!M72</f>
        <v>0</v>
      </c>
      <c r="AJ72" s="75">
        <f>PXIL!S72</f>
        <v>0</v>
      </c>
      <c r="AK72" s="75">
        <f>RTM_IEX!M72</f>
        <v>4.3499999999999996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12.744973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2.78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0.17067576240000001</v>
      </c>
      <c r="AD73">
        <f t="shared" si="4"/>
        <v>19.224297237600002</v>
      </c>
      <c r="AE73">
        <v>0</v>
      </c>
      <c r="AF73" s="26"/>
      <c r="AG73">
        <f t="shared" si="5"/>
        <v>19.224297237600002</v>
      </c>
      <c r="AI73" s="75">
        <f>PXIL!M73</f>
        <v>0</v>
      </c>
      <c r="AJ73" s="75">
        <f>PXIL!S73</f>
        <v>0</v>
      </c>
      <c r="AK73" s="75">
        <f>RTM_IEX!M73</f>
        <v>3.87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12.744973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5.73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0.21194776240000002</v>
      </c>
      <c r="AD74">
        <f t="shared" si="4"/>
        <v>23.873025237599997</v>
      </c>
      <c r="AE74">
        <v>0</v>
      </c>
      <c r="AF74" s="26"/>
      <c r="AG74">
        <f t="shared" si="5"/>
        <v>23.873025237599997</v>
      </c>
      <c r="AI74" s="75">
        <f>PXIL!M74</f>
        <v>0</v>
      </c>
      <c r="AJ74" s="75">
        <f>PXIL!S74</f>
        <v>0</v>
      </c>
      <c r="AK74" s="75">
        <f>RTM_IEX!M74</f>
        <v>5.61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12.744973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5.95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0.19346776240000002</v>
      </c>
      <c r="AD75">
        <f t="shared" si="4"/>
        <v>21.791505237599999</v>
      </c>
      <c r="AE75">
        <v>0</v>
      </c>
      <c r="AF75" s="26"/>
      <c r="AG75">
        <f t="shared" si="5"/>
        <v>21.791505237599999</v>
      </c>
      <c r="AI75" s="75">
        <f>PXIL!M75</f>
        <v>0</v>
      </c>
      <c r="AJ75" s="75">
        <f>PXIL!S75</f>
        <v>0</v>
      </c>
      <c r="AK75" s="75">
        <f>RTM_IEX!M75</f>
        <v>3.29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12.744973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0.18924376240000002</v>
      </c>
      <c r="AD76">
        <f t="shared" si="4"/>
        <v>21.315729237599999</v>
      </c>
      <c r="AE76">
        <v>0</v>
      </c>
      <c r="AF76" s="26"/>
      <c r="AG76">
        <f t="shared" si="5"/>
        <v>21.315729237599999</v>
      </c>
      <c r="AI76" s="75">
        <f>PXIL!M76</f>
        <v>0</v>
      </c>
      <c r="AJ76" s="75">
        <f>PXIL!S76</f>
        <v>0</v>
      </c>
      <c r="AK76" s="75">
        <f>RTM_IEX!M76</f>
        <v>3.77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12.744973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0.13732376239999999</v>
      </c>
      <c r="AD77">
        <f t="shared" si="4"/>
        <v>15.4676492376</v>
      </c>
      <c r="AE77">
        <v>0</v>
      </c>
      <c r="AF77" s="26"/>
      <c r="AG77">
        <f t="shared" si="5"/>
        <v>15.4676492376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12.744973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0.1168197624</v>
      </c>
      <c r="AD78">
        <f t="shared" si="4"/>
        <v>13.158153237599999</v>
      </c>
      <c r="AE78">
        <v>0</v>
      </c>
      <c r="AF78" s="26"/>
      <c r="AG78">
        <f t="shared" si="5"/>
        <v>13.158153237599999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12.744973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2.0299999999999998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0.13001976239999999</v>
      </c>
      <c r="AD79">
        <f t="shared" si="4"/>
        <v>14.644953237599999</v>
      </c>
      <c r="AE79">
        <v>0</v>
      </c>
      <c r="AF79" s="26"/>
      <c r="AG79">
        <f t="shared" si="5"/>
        <v>14.644953237599999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12.744973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0.16917976240000002</v>
      </c>
      <c r="AD80">
        <f t="shared" si="4"/>
        <v>19.055793237600003</v>
      </c>
      <c r="AE80">
        <v>0</v>
      </c>
      <c r="AF80" s="26"/>
      <c r="AG80">
        <f t="shared" si="5"/>
        <v>19.055793237600003</v>
      </c>
      <c r="AI80" s="75">
        <f>PXIL!M80</f>
        <v>0</v>
      </c>
      <c r="AJ80" s="75">
        <f>PXIL!S80</f>
        <v>0</v>
      </c>
      <c r="AK80" s="75">
        <f>RTM_IEX!M80</f>
        <v>4.4400000000000004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12.744973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3.24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0.2121237624</v>
      </c>
      <c r="AD81">
        <f t="shared" si="4"/>
        <v>23.8928492376</v>
      </c>
      <c r="AE81">
        <v>0</v>
      </c>
      <c r="AF81" s="26"/>
      <c r="AG81">
        <f t="shared" si="5"/>
        <v>23.8928492376</v>
      </c>
      <c r="AI81" s="75">
        <f>PXIL!M81</f>
        <v>0</v>
      </c>
      <c r="AJ81" s="75">
        <f>PXIL!S81</f>
        <v>0</v>
      </c>
      <c r="AK81" s="75">
        <f>RTM_IEX!M81</f>
        <v>8.1199999999999992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12.744973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2.4500000000000002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0.18897976240000003</v>
      </c>
      <c r="AD82">
        <f t="shared" si="4"/>
        <v>21.285993237600003</v>
      </c>
      <c r="AE82">
        <v>0</v>
      </c>
      <c r="AF82" s="26"/>
      <c r="AG82">
        <f t="shared" si="5"/>
        <v>21.285993237600003</v>
      </c>
      <c r="AI82" s="75">
        <f>PXIL!M82</f>
        <v>0</v>
      </c>
      <c r="AJ82" s="75">
        <f>PXIL!S82</f>
        <v>0</v>
      </c>
      <c r="AK82" s="75">
        <f>RTM_IEX!M82</f>
        <v>6.28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12.744973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3.77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0.14533176240000001</v>
      </c>
      <c r="AD83">
        <f t="shared" si="4"/>
        <v>16.3696412376</v>
      </c>
      <c r="AE83">
        <v>0</v>
      </c>
      <c r="AF83" s="26"/>
      <c r="AG83">
        <f t="shared" si="5"/>
        <v>16.3696412376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12.744973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3.45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0.14251576240000002</v>
      </c>
      <c r="AD84">
        <f t="shared" si="4"/>
        <v>16.052457237600002</v>
      </c>
      <c r="AE84">
        <v>0</v>
      </c>
      <c r="AF84" s="26"/>
      <c r="AG84">
        <f t="shared" si="5"/>
        <v>16.052457237600002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13.700846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0.09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0.1323594448</v>
      </c>
      <c r="AD85">
        <f t="shared" si="4"/>
        <v>14.9084865552</v>
      </c>
      <c r="AE85">
        <v>0</v>
      </c>
      <c r="AF85" s="26"/>
      <c r="AG85">
        <f t="shared" si="5"/>
        <v>14.9084865552</v>
      </c>
      <c r="AI85" s="75">
        <f>PXIL!M85</f>
        <v>0</v>
      </c>
      <c r="AJ85" s="75">
        <f>PXIL!S85</f>
        <v>0</v>
      </c>
      <c r="AK85" s="75">
        <f>RTM_IEX!M85</f>
        <v>1.25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0.19366518160000001</v>
      </c>
      <c r="AD86">
        <f t="shared" si="4"/>
        <v>21.8137418184</v>
      </c>
      <c r="AE86">
        <v>0</v>
      </c>
      <c r="AF86" s="26"/>
      <c r="AG86">
        <f t="shared" si="5"/>
        <v>21.8137418184</v>
      </c>
      <c r="AI86" s="75">
        <f>PXIL!M86</f>
        <v>0</v>
      </c>
      <c r="AJ86" s="75">
        <f>PXIL!S86</f>
        <v>0</v>
      </c>
      <c r="AK86" s="75">
        <f>RTM_IEX!M86</f>
        <v>4.25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0.89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0.14799318160000002</v>
      </c>
      <c r="AD87">
        <f t="shared" si="4"/>
        <v>16.669413818400002</v>
      </c>
      <c r="AE87">
        <v>0</v>
      </c>
      <c r="AF87" s="26"/>
      <c r="AG87">
        <f t="shared" si="5"/>
        <v>16.669413818400002</v>
      </c>
      <c r="AI87" s="75">
        <f>PXIL!M87</f>
        <v>0</v>
      </c>
      <c r="AJ87" s="75">
        <f>PXIL!S87</f>
        <v>0</v>
      </c>
      <c r="AK87" s="75">
        <f>RTM_IEX!M87</f>
        <v>1.43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2.52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0.19005718160000004</v>
      </c>
      <c r="AD88">
        <f t="shared" si="4"/>
        <v>21.407349818400004</v>
      </c>
      <c r="AE88">
        <v>0</v>
      </c>
      <c r="AF88" s="26"/>
      <c r="AG88">
        <f t="shared" si="5"/>
        <v>21.407349818400004</v>
      </c>
      <c r="AI88" s="75">
        <f>PXIL!M88</f>
        <v>0</v>
      </c>
      <c r="AJ88" s="75">
        <f>PXIL!S88</f>
        <v>0</v>
      </c>
      <c r="AK88" s="75">
        <f>RTM_IEX!M88</f>
        <v>4.58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1.43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0.16735318160000001</v>
      </c>
      <c r="AD89">
        <f t="shared" si="4"/>
        <v>18.850053818399999</v>
      </c>
      <c r="AE89">
        <v>0</v>
      </c>
      <c r="AF89" s="26"/>
      <c r="AG89">
        <f t="shared" si="5"/>
        <v>18.850053818399999</v>
      </c>
      <c r="AI89" s="75">
        <f>PXIL!M89</f>
        <v>0</v>
      </c>
      <c r="AJ89" s="75">
        <f>PXIL!S89</f>
        <v>0</v>
      </c>
      <c r="AK89" s="75">
        <f>RTM_IEX!M89</f>
        <v>3.09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0.16840918160000001</v>
      </c>
      <c r="AD90">
        <f t="shared" si="4"/>
        <v>18.968997818399998</v>
      </c>
      <c r="AE90">
        <v>0</v>
      </c>
      <c r="AF90" s="26"/>
      <c r="AG90">
        <f t="shared" si="5"/>
        <v>18.968997818399998</v>
      </c>
      <c r="AI90" s="75">
        <f>PXIL!M90</f>
        <v>0</v>
      </c>
      <c r="AJ90" s="75">
        <f>PXIL!S90</f>
        <v>0</v>
      </c>
      <c r="AK90" s="75">
        <f>RTM_IEX!M90</f>
        <v>3.19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1.43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0.16224918160000001</v>
      </c>
      <c r="AD91">
        <f t="shared" si="4"/>
        <v>18.2751578184</v>
      </c>
      <c r="AE91">
        <v>0</v>
      </c>
      <c r="AF91" s="26"/>
      <c r="AG91">
        <f t="shared" si="5"/>
        <v>18.2751578184</v>
      </c>
      <c r="AI91" s="75">
        <f>PXIL!M91</f>
        <v>0</v>
      </c>
      <c r="AJ91" s="75">
        <f>PXIL!S91</f>
        <v>0</v>
      </c>
      <c r="AK91" s="75">
        <f>RTM_IEX!M91</f>
        <v>2.5099999999999998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14.497407000000001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0.76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0.1470251816</v>
      </c>
      <c r="AD92">
        <f t="shared" si="4"/>
        <v>16.5603818184</v>
      </c>
      <c r="AE92">
        <v>0</v>
      </c>
      <c r="AF92" s="26"/>
      <c r="AG92">
        <f t="shared" si="5"/>
        <v>16.5603818184</v>
      </c>
      <c r="AI92" s="75">
        <f>PXIL!M92</f>
        <v>0</v>
      </c>
      <c r="AJ92" s="75">
        <f>PXIL!S92</f>
        <v>0</v>
      </c>
      <c r="AK92" s="75">
        <f>RTM_IEX!M92</f>
        <v>1.45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0.1455291816</v>
      </c>
      <c r="AD93">
        <f t="shared" si="4"/>
        <v>16.391877818400001</v>
      </c>
      <c r="AE93">
        <v>0</v>
      </c>
      <c r="AF93" s="26"/>
      <c r="AG93">
        <f t="shared" si="5"/>
        <v>16.391877818400001</v>
      </c>
      <c r="AI93" s="75">
        <f>PXIL!M93</f>
        <v>0</v>
      </c>
      <c r="AJ93" s="75">
        <f>PXIL!S93</f>
        <v>0</v>
      </c>
      <c r="AK93" s="75">
        <f>RTM_IEX!M93</f>
        <v>1.21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0.17201718160000001</v>
      </c>
      <c r="AD94">
        <f t="shared" si="4"/>
        <v>19.375389818399999</v>
      </c>
      <c r="AE94">
        <v>0</v>
      </c>
      <c r="AF94" s="26"/>
      <c r="AG94">
        <f t="shared" si="5"/>
        <v>19.375389818399999</v>
      </c>
      <c r="AI94" s="75">
        <f>PXIL!M94</f>
        <v>0</v>
      </c>
      <c r="AJ94" s="75">
        <f>PXIL!S94</f>
        <v>0</v>
      </c>
      <c r="AK94" s="75">
        <f>RTM_IEX!M94</f>
        <v>2.88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13.700846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0.14758344480000002</v>
      </c>
      <c r="AD95">
        <f t="shared" si="4"/>
        <v>16.6232625552</v>
      </c>
      <c r="AE95">
        <v>0</v>
      </c>
      <c r="AF95" s="26"/>
      <c r="AG95">
        <f t="shared" si="5"/>
        <v>16.6232625552</v>
      </c>
      <c r="AI95" s="75">
        <f>PXIL!M95</f>
        <v>0</v>
      </c>
      <c r="AJ95" s="75">
        <f>PXIL!S95</f>
        <v>0</v>
      </c>
      <c r="AK95" s="75">
        <f>RTM_IEX!M95</f>
        <v>1.58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12.744973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0.13635576240000002</v>
      </c>
      <c r="AD96">
        <f t="shared" si="4"/>
        <v>15.358617237600001</v>
      </c>
      <c r="AE96">
        <v>0</v>
      </c>
      <c r="AF96" s="26"/>
      <c r="AG96">
        <f t="shared" si="5"/>
        <v>15.358617237600001</v>
      </c>
      <c r="AI96" s="75">
        <f>PXIL!M96</f>
        <v>0</v>
      </c>
      <c r="AJ96" s="75">
        <f>PXIL!S96</f>
        <v>0</v>
      </c>
      <c r="AK96" s="75">
        <f>RTM_IEX!M96</f>
        <v>1.43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12.744973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0.44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0.12834776240000001</v>
      </c>
      <c r="AD97">
        <f t="shared" si="4"/>
        <v>14.456625237599999</v>
      </c>
      <c r="AE97">
        <v>0</v>
      </c>
      <c r="AF97" s="26"/>
      <c r="AG97">
        <f t="shared" si="5"/>
        <v>14.456625237599999</v>
      </c>
      <c r="AI97" s="75">
        <f>PXIL!M97</f>
        <v>0</v>
      </c>
      <c r="AJ97" s="75">
        <f>PXIL!S97</f>
        <v>0</v>
      </c>
      <c r="AK97" s="75">
        <f>RTM_IEX!M97</f>
        <v>1.4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12.744973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0.1302837624</v>
      </c>
      <c r="AD98">
        <f t="shared" si="4"/>
        <v>14.674689237600001</v>
      </c>
      <c r="AE98">
        <v>0</v>
      </c>
      <c r="AF98" s="26"/>
      <c r="AG98">
        <f t="shared" si="5"/>
        <v>14.674689237600001</v>
      </c>
      <c r="AI98" s="75">
        <f>PXIL!M98</f>
        <v>0</v>
      </c>
      <c r="AJ98" s="75">
        <f>PXIL!S98</f>
        <v>0</v>
      </c>
      <c r="AK98" s="75">
        <f>RTM_IEX!M98</f>
        <v>1.55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0.29586743074999983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5.6587500000000006E-2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3.5821053906000011E-3</v>
      </c>
      <c r="AD99">
        <f t="shared" si="6"/>
        <v>0.40347532535940001</v>
      </c>
      <c r="AE99">
        <f t="shared" ref="AE99:AR99" si="8">SUM(AE3:AE98)/4000</f>
        <v>0</v>
      </c>
      <c r="AG99">
        <f t="shared" si="8"/>
        <v>0.40347532535940001</v>
      </c>
      <c r="AI99">
        <f t="shared" si="8"/>
        <v>0</v>
      </c>
      <c r="AJ99">
        <f t="shared" si="8"/>
        <v>0</v>
      </c>
      <c r="AK99">
        <f t="shared" si="8"/>
        <v>5.4602500000000019E-2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62</v>
      </c>
      <c r="C3" s="16">
        <f>'[1]06'!C5</f>
        <v>0</v>
      </c>
      <c r="D3" s="16">
        <f>'[1]06'!D5</f>
        <v>238</v>
      </c>
      <c r="E3" s="16">
        <f>'[1]06'!E5</f>
        <v>0</v>
      </c>
      <c r="F3" s="15">
        <f>SUM(B3:E3)</f>
        <v>300</v>
      </c>
      <c r="G3" s="15">
        <f>'[1]06'!H5</f>
        <v>62</v>
      </c>
      <c r="H3" s="16">
        <f>'[1]06'!I5</f>
        <v>0</v>
      </c>
      <c r="I3" s="16">
        <f>'[1]06'!J5</f>
        <v>92</v>
      </c>
      <c r="J3" s="16">
        <f>'[1]06'!K5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'[1]06'!B6</f>
        <v>62</v>
      </c>
      <c r="C4" s="16">
        <f>'[1]06'!C6</f>
        <v>0</v>
      </c>
      <c r="D4" s="16">
        <f>'[1]06'!D6</f>
        <v>238</v>
      </c>
      <c r="E4" s="16">
        <f>'[1]06'!E6</f>
        <v>0</v>
      </c>
      <c r="F4" s="15">
        <f>SUM(B4:E4)</f>
        <v>300</v>
      </c>
      <c r="G4" s="15">
        <f>'[1]06'!H6</f>
        <v>62</v>
      </c>
      <c r="H4" s="16">
        <f>'[1]06'!I6</f>
        <v>0</v>
      </c>
      <c r="I4" s="16">
        <f>'[1]06'!J6</f>
        <v>92</v>
      </c>
      <c r="J4" s="16">
        <f>'[1]06'!K6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92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'[1]06'!B7</f>
        <v>62</v>
      </c>
      <c r="C5" s="16">
        <f>'[1]06'!C7</f>
        <v>0</v>
      </c>
      <c r="D5" s="16">
        <f>'[1]06'!D7</f>
        <v>238</v>
      </c>
      <c r="E5" s="16">
        <f>'[1]06'!E7</f>
        <v>0</v>
      </c>
      <c r="F5" s="15">
        <f t="shared" ref="F5:F68" si="6">SUM(B5:E5)</f>
        <v>300</v>
      </c>
      <c r="G5" s="15">
        <f>'[1]06'!H7</f>
        <v>62</v>
      </c>
      <c r="H5" s="16">
        <f>'[1]06'!I7</f>
        <v>0</v>
      </c>
      <c r="I5" s="16">
        <f>'[1]06'!J7</f>
        <v>92</v>
      </c>
      <c r="J5" s="16">
        <f>'[1]06'!K7</f>
        <v>0</v>
      </c>
      <c r="K5" s="15">
        <f t="shared" si="4"/>
        <v>154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92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'[1]06'!B8</f>
        <v>62</v>
      </c>
      <c r="C6" s="16">
        <f>'[1]06'!C8</f>
        <v>0</v>
      </c>
      <c r="D6" s="16">
        <f>'[1]06'!D8</f>
        <v>238</v>
      </c>
      <c r="E6" s="16">
        <f>'[1]06'!E8</f>
        <v>0</v>
      </c>
      <c r="F6" s="15">
        <f t="shared" si="6"/>
        <v>300</v>
      </c>
      <c r="G6" s="15">
        <f>'[1]06'!H8</f>
        <v>62</v>
      </c>
      <c r="H6" s="16">
        <f>'[1]06'!I8</f>
        <v>0</v>
      </c>
      <c r="I6" s="16">
        <f>'[1]06'!J8</f>
        <v>92</v>
      </c>
      <c r="J6" s="16">
        <f>'[1]06'!K8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'[1]06'!B9</f>
        <v>62</v>
      </c>
      <c r="C7" s="16">
        <f>'[1]06'!C9</f>
        <v>0</v>
      </c>
      <c r="D7" s="16">
        <f>'[1]06'!D9</f>
        <v>238</v>
      </c>
      <c r="E7" s="16">
        <f>'[1]06'!E9</f>
        <v>0</v>
      </c>
      <c r="F7" s="15">
        <f t="shared" si="6"/>
        <v>300</v>
      </c>
      <c r="G7" s="15">
        <f>'[1]06'!H9</f>
        <v>62</v>
      </c>
      <c r="H7" s="16">
        <f>'[1]06'!I9</f>
        <v>0</v>
      </c>
      <c r="I7" s="16">
        <f>'[1]06'!J9</f>
        <v>91</v>
      </c>
      <c r="J7" s="16">
        <f>'[1]06'!K9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'[1]06'!B10</f>
        <v>62</v>
      </c>
      <c r="C8" s="16">
        <f>'[1]06'!C10</f>
        <v>0</v>
      </c>
      <c r="D8" s="16">
        <f>'[1]06'!D10</f>
        <v>238</v>
      </c>
      <c r="E8" s="16">
        <f>'[1]06'!E10</f>
        <v>0</v>
      </c>
      <c r="F8" s="15">
        <f t="shared" si="6"/>
        <v>300</v>
      </c>
      <c r="G8" s="15">
        <f>'[1]06'!H10</f>
        <v>62</v>
      </c>
      <c r="H8" s="16">
        <f>'[1]06'!I10</f>
        <v>0</v>
      </c>
      <c r="I8" s="16">
        <f>'[1]06'!J10</f>
        <v>92</v>
      </c>
      <c r="J8" s="16">
        <f>'[1]06'!K10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'[1]06'!B11</f>
        <v>62</v>
      </c>
      <c r="C9" s="16">
        <f>'[1]06'!C11</f>
        <v>0</v>
      </c>
      <c r="D9" s="16">
        <f>'[1]06'!D11</f>
        <v>238</v>
      </c>
      <c r="E9" s="16">
        <f>'[1]06'!E11</f>
        <v>0</v>
      </c>
      <c r="F9" s="15">
        <f t="shared" si="6"/>
        <v>300</v>
      </c>
      <c r="G9" s="15">
        <f>'[1]06'!H11</f>
        <v>62</v>
      </c>
      <c r="H9" s="16">
        <f>'[1]06'!I11</f>
        <v>0</v>
      </c>
      <c r="I9" s="16">
        <f>'[1]06'!J11</f>
        <v>92</v>
      </c>
      <c r="J9" s="16">
        <f>'[1]06'!K11</f>
        <v>0</v>
      </c>
      <c r="K9" s="15">
        <f t="shared" si="4"/>
        <v>154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92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'[1]06'!B12</f>
        <v>62</v>
      </c>
      <c r="C10" s="16">
        <f>'[1]06'!C12</f>
        <v>0</v>
      </c>
      <c r="D10" s="16">
        <f>'[1]06'!D12</f>
        <v>238</v>
      </c>
      <c r="E10" s="16">
        <f>'[1]06'!E12</f>
        <v>0</v>
      </c>
      <c r="F10" s="15">
        <f t="shared" si="6"/>
        <v>300</v>
      </c>
      <c r="G10" s="15">
        <f>'[1]06'!H12</f>
        <v>62</v>
      </c>
      <c r="H10" s="16">
        <f>'[1]06'!I12</f>
        <v>0</v>
      </c>
      <c r="I10" s="16">
        <f>'[1]06'!J12</f>
        <v>92</v>
      </c>
      <c r="J10" s="16">
        <f>'[1]06'!K12</f>
        <v>0</v>
      </c>
      <c r="K10" s="15">
        <f t="shared" si="4"/>
        <v>154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92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'[1]06'!B13</f>
        <v>62</v>
      </c>
      <c r="C11" s="16">
        <f>'[1]06'!C13</f>
        <v>0</v>
      </c>
      <c r="D11" s="16">
        <f>'[1]06'!D13</f>
        <v>238</v>
      </c>
      <c r="E11" s="16">
        <f>'[1]06'!E13</f>
        <v>0</v>
      </c>
      <c r="F11" s="15">
        <f t="shared" si="6"/>
        <v>300</v>
      </c>
      <c r="G11" s="15">
        <f>'[1]06'!H13</f>
        <v>62</v>
      </c>
      <c r="H11" s="16">
        <f>'[1]06'!I13</f>
        <v>0</v>
      </c>
      <c r="I11" s="16">
        <f>'[1]06'!J13</f>
        <v>92</v>
      </c>
      <c r="J11" s="16">
        <f>'[1]06'!K13</f>
        <v>0</v>
      </c>
      <c r="K11" s="15">
        <f t="shared" si="4"/>
        <v>154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92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'[1]06'!B14</f>
        <v>62</v>
      </c>
      <c r="C12" s="16">
        <f>'[1]06'!C14</f>
        <v>0</v>
      </c>
      <c r="D12" s="16">
        <f>'[1]06'!D14</f>
        <v>238</v>
      </c>
      <c r="E12" s="16">
        <f>'[1]06'!E14</f>
        <v>0</v>
      </c>
      <c r="F12" s="15">
        <f t="shared" si="6"/>
        <v>300</v>
      </c>
      <c r="G12" s="15">
        <f>'[1]06'!H14</f>
        <v>62</v>
      </c>
      <c r="H12" s="16">
        <f>'[1]06'!I14</f>
        <v>0</v>
      </c>
      <c r="I12" s="16">
        <f>'[1]06'!J14</f>
        <v>92</v>
      </c>
      <c r="J12" s="16">
        <f>'[1]06'!K14</f>
        <v>0</v>
      </c>
      <c r="K12" s="15">
        <f t="shared" si="4"/>
        <v>154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92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'[1]06'!B15</f>
        <v>62</v>
      </c>
      <c r="C13" s="16">
        <f>'[1]06'!C15</f>
        <v>0</v>
      </c>
      <c r="D13" s="16">
        <f>'[1]06'!D15</f>
        <v>238</v>
      </c>
      <c r="E13" s="16">
        <f>'[1]06'!E15</f>
        <v>0</v>
      </c>
      <c r="F13" s="15">
        <f t="shared" si="6"/>
        <v>300</v>
      </c>
      <c r="G13" s="15">
        <f>'[1]06'!H15</f>
        <v>62</v>
      </c>
      <c r="H13" s="16">
        <f>'[1]06'!I15</f>
        <v>0</v>
      </c>
      <c r="I13" s="16">
        <f>'[1]06'!J15</f>
        <v>94</v>
      </c>
      <c r="J13" s="16">
        <f>'[1]06'!K15</f>
        <v>0</v>
      </c>
      <c r="K13" s="15">
        <f t="shared" si="4"/>
        <v>156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94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'[1]06'!B16</f>
        <v>62</v>
      </c>
      <c r="C14" s="16">
        <f>'[1]06'!C16</f>
        <v>0</v>
      </c>
      <c r="D14" s="16">
        <f>'[1]06'!D16</f>
        <v>238</v>
      </c>
      <c r="E14" s="16">
        <f>'[1]06'!E16</f>
        <v>0</v>
      </c>
      <c r="F14" s="15">
        <f t="shared" si="6"/>
        <v>300</v>
      </c>
      <c r="G14" s="15">
        <f>'[1]06'!H16</f>
        <v>62</v>
      </c>
      <c r="H14" s="16">
        <f>'[1]06'!I16</f>
        <v>0</v>
      </c>
      <c r="I14" s="16">
        <f>'[1]06'!J16</f>
        <v>91</v>
      </c>
      <c r="J14" s="16">
        <f>'[1]06'!K16</f>
        <v>0</v>
      </c>
      <c r="K14" s="15">
        <f t="shared" si="4"/>
        <v>153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91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'[1]06'!B17</f>
        <v>62</v>
      </c>
      <c r="C15" s="16">
        <f>'[1]06'!C17</f>
        <v>0</v>
      </c>
      <c r="D15" s="16">
        <f>'[1]06'!D17</f>
        <v>238</v>
      </c>
      <c r="E15" s="16">
        <f>'[1]06'!E17</f>
        <v>0</v>
      </c>
      <c r="F15" s="15">
        <f t="shared" si="6"/>
        <v>300</v>
      </c>
      <c r="G15" s="15">
        <f>'[1]06'!H17</f>
        <v>62</v>
      </c>
      <c r="H15" s="16">
        <f>'[1]06'!I17</f>
        <v>0</v>
      </c>
      <c r="I15" s="16">
        <f>'[1]06'!J17</f>
        <v>95</v>
      </c>
      <c r="J15" s="16">
        <f>'[1]06'!K17</f>
        <v>0</v>
      </c>
      <c r="K15" s="15">
        <f t="shared" si="4"/>
        <v>157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95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'[1]06'!B18</f>
        <v>62</v>
      </c>
      <c r="C16" s="16">
        <f>'[1]06'!C18</f>
        <v>0</v>
      </c>
      <c r="D16" s="16">
        <f>'[1]06'!D18</f>
        <v>238</v>
      </c>
      <c r="E16" s="16">
        <f>'[1]06'!E18</f>
        <v>0</v>
      </c>
      <c r="F16" s="15">
        <f t="shared" si="6"/>
        <v>300</v>
      </c>
      <c r="G16" s="15">
        <f>'[1]06'!H18</f>
        <v>62</v>
      </c>
      <c r="H16" s="16">
        <f>'[1]06'!I18</f>
        <v>0</v>
      </c>
      <c r="I16" s="16">
        <f>'[1]06'!J18</f>
        <v>95</v>
      </c>
      <c r="J16" s="16">
        <f>'[1]06'!K18</f>
        <v>0</v>
      </c>
      <c r="K16" s="15">
        <f t="shared" si="4"/>
        <v>157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95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'[1]06'!B19</f>
        <v>62</v>
      </c>
      <c r="C17" s="16">
        <f>'[1]06'!C19</f>
        <v>0</v>
      </c>
      <c r="D17" s="16">
        <f>'[1]06'!D19</f>
        <v>238</v>
      </c>
      <c r="E17" s="16">
        <f>'[1]06'!E19</f>
        <v>0</v>
      </c>
      <c r="F17" s="15">
        <f t="shared" si="6"/>
        <v>300</v>
      </c>
      <c r="G17" s="15">
        <f>'[1]06'!H19</f>
        <v>62</v>
      </c>
      <c r="H17" s="16">
        <f>'[1]06'!I19</f>
        <v>0</v>
      </c>
      <c r="I17" s="16">
        <f>'[1]06'!J19</f>
        <v>95</v>
      </c>
      <c r="J17" s="16">
        <f>'[1]06'!K19</f>
        <v>0</v>
      </c>
      <c r="K17" s="15">
        <f t="shared" si="4"/>
        <v>157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95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'[1]06'!B20</f>
        <v>62</v>
      </c>
      <c r="C18" s="16">
        <f>'[1]06'!C20</f>
        <v>0</v>
      </c>
      <c r="D18" s="16">
        <f>'[1]06'!D20</f>
        <v>238</v>
      </c>
      <c r="E18" s="16">
        <f>'[1]06'!E20</f>
        <v>0</v>
      </c>
      <c r="F18" s="15">
        <f t="shared" si="6"/>
        <v>300</v>
      </c>
      <c r="G18" s="15">
        <f>'[1]06'!H20</f>
        <v>62</v>
      </c>
      <c r="H18" s="16">
        <f>'[1]06'!I20</f>
        <v>0</v>
      </c>
      <c r="I18" s="16">
        <f>'[1]06'!J20</f>
        <v>95</v>
      </c>
      <c r="J18" s="16">
        <f>'[1]06'!K20</f>
        <v>0</v>
      </c>
      <c r="K18" s="15">
        <f t="shared" si="4"/>
        <v>157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95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'[1]06'!B21</f>
        <v>62</v>
      </c>
      <c r="C19" s="16">
        <f>'[1]06'!C21</f>
        <v>0</v>
      </c>
      <c r="D19" s="16">
        <f>'[1]06'!D21</f>
        <v>238</v>
      </c>
      <c r="E19" s="16">
        <f>'[1]06'!E21</f>
        <v>0</v>
      </c>
      <c r="F19" s="15">
        <f t="shared" si="6"/>
        <v>300</v>
      </c>
      <c r="G19" s="15">
        <f>'[1]06'!H21</f>
        <v>62</v>
      </c>
      <c r="H19" s="16">
        <f>'[1]06'!I21</f>
        <v>0</v>
      </c>
      <c r="I19" s="16">
        <f>'[1]06'!J21</f>
        <v>95</v>
      </c>
      <c r="J19" s="16">
        <f>'[1]06'!K21</f>
        <v>0</v>
      </c>
      <c r="K19" s="15">
        <f t="shared" si="4"/>
        <v>157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95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'[1]06'!B22</f>
        <v>62</v>
      </c>
      <c r="C20" s="16">
        <f>'[1]06'!C22</f>
        <v>0</v>
      </c>
      <c r="D20" s="16">
        <f>'[1]06'!D22</f>
        <v>238</v>
      </c>
      <c r="E20" s="16">
        <f>'[1]06'!E22</f>
        <v>0</v>
      </c>
      <c r="F20" s="15">
        <f t="shared" si="6"/>
        <v>300</v>
      </c>
      <c r="G20" s="15">
        <f>'[1]06'!H22</f>
        <v>62</v>
      </c>
      <c r="H20" s="16">
        <f>'[1]06'!I22</f>
        <v>0</v>
      </c>
      <c r="I20" s="16">
        <f>'[1]06'!J22</f>
        <v>95</v>
      </c>
      <c r="J20" s="16">
        <f>'[1]06'!K22</f>
        <v>0</v>
      </c>
      <c r="K20" s="15">
        <f t="shared" si="4"/>
        <v>157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95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'[1]06'!B23</f>
        <v>62</v>
      </c>
      <c r="C21" s="16">
        <f>'[1]06'!C23</f>
        <v>0</v>
      </c>
      <c r="D21" s="16">
        <f>'[1]06'!D23</f>
        <v>238</v>
      </c>
      <c r="E21" s="16">
        <f>'[1]06'!E23</f>
        <v>0</v>
      </c>
      <c r="F21" s="15">
        <f t="shared" si="6"/>
        <v>300</v>
      </c>
      <c r="G21" s="15">
        <f>'[1]06'!H23</f>
        <v>62</v>
      </c>
      <c r="H21" s="16">
        <f>'[1]06'!I23</f>
        <v>0</v>
      </c>
      <c r="I21" s="16">
        <f>'[1]06'!J23</f>
        <v>95</v>
      </c>
      <c r="J21" s="16">
        <f>'[1]06'!K23</f>
        <v>0</v>
      </c>
      <c r="K21" s="15">
        <f t="shared" si="4"/>
        <v>157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95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'[1]06'!B24</f>
        <v>62</v>
      </c>
      <c r="C22" s="16">
        <f>'[1]06'!C24</f>
        <v>0</v>
      </c>
      <c r="D22" s="16">
        <f>'[1]06'!D24</f>
        <v>238</v>
      </c>
      <c r="E22" s="16">
        <f>'[1]06'!E24</f>
        <v>0</v>
      </c>
      <c r="F22" s="15">
        <f t="shared" si="6"/>
        <v>300</v>
      </c>
      <c r="G22" s="15">
        <f>'[1]06'!H24</f>
        <v>62</v>
      </c>
      <c r="H22" s="16">
        <f>'[1]06'!I24</f>
        <v>0</v>
      </c>
      <c r="I22" s="16">
        <f>'[1]06'!J24</f>
        <v>95</v>
      </c>
      <c r="J22" s="16">
        <f>'[1]06'!K24</f>
        <v>0</v>
      </c>
      <c r="K22" s="15">
        <f t="shared" si="4"/>
        <v>157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95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'[1]06'!B25</f>
        <v>62</v>
      </c>
      <c r="C23" s="16">
        <f>'[1]06'!C25</f>
        <v>0</v>
      </c>
      <c r="D23" s="16">
        <f>'[1]06'!D25</f>
        <v>238</v>
      </c>
      <c r="E23" s="16">
        <f>'[1]06'!E25</f>
        <v>0</v>
      </c>
      <c r="F23" s="15">
        <f t="shared" si="6"/>
        <v>300</v>
      </c>
      <c r="G23" s="15">
        <f>'[1]06'!H25</f>
        <v>62</v>
      </c>
      <c r="H23" s="16">
        <f>'[1]06'!I25</f>
        <v>0</v>
      </c>
      <c r="I23" s="16">
        <f>'[1]06'!J25</f>
        <v>95</v>
      </c>
      <c r="J23" s="16">
        <f>'[1]06'!K25</f>
        <v>0</v>
      </c>
      <c r="K23" s="15">
        <f t="shared" si="4"/>
        <v>157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95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'[1]06'!B26</f>
        <v>62</v>
      </c>
      <c r="C24" s="16">
        <f>'[1]06'!C26</f>
        <v>0</v>
      </c>
      <c r="D24" s="16">
        <f>'[1]06'!D26</f>
        <v>238</v>
      </c>
      <c r="E24" s="16">
        <f>'[1]06'!E26</f>
        <v>0</v>
      </c>
      <c r="F24" s="15">
        <f t="shared" si="6"/>
        <v>300</v>
      </c>
      <c r="G24" s="15">
        <f>'[1]06'!H26</f>
        <v>62</v>
      </c>
      <c r="H24" s="16">
        <f>'[1]06'!I26</f>
        <v>0</v>
      </c>
      <c r="I24" s="16">
        <f>'[1]06'!J26</f>
        <v>95</v>
      </c>
      <c r="J24" s="16">
        <f>'[1]06'!K26</f>
        <v>0</v>
      </c>
      <c r="K24" s="15">
        <f t="shared" si="4"/>
        <v>157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95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'[1]06'!B27</f>
        <v>62</v>
      </c>
      <c r="C25" s="16">
        <f>'[1]06'!C27</f>
        <v>0</v>
      </c>
      <c r="D25" s="16">
        <f>'[1]06'!D27</f>
        <v>238</v>
      </c>
      <c r="E25" s="16">
        <f>'[1]06'!E27</f>
        <v>0</v>
      </c>
      <c r="F25" s="15">
        <f t="shared" si="6"/>
        <v>300</v>
      </c>
      <c r="G25" s="15">
        <f>'[1]06'!H27</f>
        <v>62</v>
      </c>
      <c r="H25" s="16">
        <f>'[1]06'!I27</f>
        <v>0</v>
      </c>
      <c r="I25" s="16">
        <f>'[1]06'!J27</f>
        <v>95</v>
      </c>
      <c r="J25" s="16">
        <f>'[1]06'!K27</f>
        <v>0</v>
      </c>
      <c r="K25" s="15">
        <f t="shared" si="4"/>
        <v>157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95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'[1]06'!B28</f>
        <v>62</v>
      </c>
      <c r="C26" s="16">
        <f>'[1]06'!C28</f>
        <v>0</v>
      </c>
      <c r="D26" s="16">
        <f>'[1]06'!D28</f>
        <v>238</v>
      </c>
      <c r="E26" s="16">
        <f>'[1]06'!E28</f>
        <v>0</v>
      </c>
      <c r="F26" s="15">
        <f t="shared" si="6"/>
        <v>300</v>
      </c>
      <c r="G26" s="15">
        <f>'[1]06'!H28</f>
        <v>62</v>
      </c>
      <c r="H26" s="16">
        <f>'[1]06'!I28</f>
        <v>0</v>
      </c>
      <c r="I26" s="16">
        <f>'[1]06'!J28</f>
        <v>95</v>
      </c>
      <c r="J26" s="16">
        <f>'[1]06'!K28</f>
        <v>0</v>
      </c>
      <c r="K26" s="15">
        <f t="shared" si="4"/>
        <v>157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95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'[1]06'!B29</f>
        <v>62</v>
      </c>
      <c r="C27" s="16">
        <f>'[1]06'!C29</f>
        <v>0</v>
      </c>
      <c r="D27" s="16">
        <f>'[1]06'!D29</f>
        <v>238</v>
      </c>
      <c r="E27" s="16">
        <f>'[1]06'!E29</f>
        <v>0</v>
      </c>
      <c r="F27" s="15">
        <f t="shared" si="6"/>
        <v>300</v>
      </c>
      <c r="G27" s="15">
        <f>'[1]06'!H29</f>
        <v>62</v>
      </c>
      <c r="H27" s="16">
        <f>'[1]06'!I29</f>
        <v>0</v>
      </c>
      <c r="I27" s="16">
        <f>'[1]06'!J29</f>
        <v>95</v>
      </c>
      <c r="J27" s="16">
        <f>'[1]06'!K29</f>
        <v>0</v>
      </c>
      <c r="K27" s="15">
        <f t="shared" si="4"/>
        <v>157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95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'[1]06'!B30</f>
        <v>62</v>
      </c>
      <c r="C28" s="16">
        <f>'[1]06'!C30</f>
        <v>0</v>
      </c>
      <c r="D28" s="16">
        <f>'[1]06'!D30</f>
        <v>238</v>
      </c>
      <c r="E28" s="16">
        <f>'[1]06'!E30</f>
        <v>0</v>
      </c>
      <c r="F28" s="15">
        <f t="shared" si="6"/>
        <v>300</v>
      </c>
      <c r="G28" s="15">
        <f>'[1]06'!H30</f>
        <v>62</v>
      </c>
      <c r="H28" s="16">
        <f>'[1]06'!I30</f>
        <v>0</v>
      </c>
      <c r="I28" s="16">
        <f>'[1]06'!J30</f>
        <v>95</v>
      </c>
      <c r="J28" s="16">
        <f>'[1]06'!K30</f>
        <v>0</v>
      </c>
      <c r="K28" s="15">
        <f t="shared" si="4"/>
        <v>157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95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'[1]06'!B31</f>
        <v>62</v>
      </c>
      <c r="C29" s="16">
        <f>'[1]06'!C31</f>
        <v>0</v>
      </c>
      <c r="D29" s="16">
        <f>'[1]06'!D31</f>
        <v>238</v>
      </c>
      <c r="E29" s="16">
        <f>'[1]06'!E31</f>
        <v>0</v>
      </c>
      <c r="F29" s="15">
        <f t="shared" si="6"/>
        <v>300</v>
      </c>
      <c r="G29" s="15">
        <f>'[1]06'!H31</f>
        <v>62</v>
      </c>
      <c r="H29" s="16">
        <f>'[1]06'!I31</f>
        <v>0</v>
      </c>
      <c r="I29" s="16">
        <f>'[1]06'!J31</f>
        <v>95</v>
      </c>
      <c r="J29" s="16">
        <f>'[1]06'!K31</f>
        <v>0</v>
      </c>
      <c r="K29" s="15">
        <f t="shared" si="4"/>
        <v>157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95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'[1]06'!B32</f>
        <v>62</v>
      </c>
      <c r="C30" s="16">
        <f>'[1]06'!C32</f>
        <v>0</v>
      </c>
      <c r="D30" s="16">
        <f>'[1]06'!D32</f>
        <v>238</v>
      </c>
      <c r="E30" s="16">
        <f>'[1]06'!E32</f>
        <v>0</v>
      </c>
      <c r="F30" s="15">
        <f t="shared" si="6"/>
        <v>300</v>
      </c>
      <c r="G30" s="15">
        <f>'[1]06'!H32</f>
        <v>62</v>
      </c>
      <c r="H30" s="16">
        <f>'[1]06'!I32</f>
        <v>0</v>
      </c>
      <c r="I30" s="16">
        <f>'[1]06'!J32</f>
        <v>95</v>
      </c>
      <c r="J30" s="16">
        <f>'[1]06'!K32</f>
        <v>0</v>
      </c>
      <c r="K30" s="15">
        <f t="shared" si="4"/>
        <v>157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95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'[1]06'!B33</f>
        <v>62</v>
      </c>
      <c r="C31" s="16">
        <f>'[1]06'!C33</f>
        <v>0</v>
      </c>
      <c r="D31" s="16">
        <f>'[1]06'!D33</f>
        <v>238</v>
      </c>
      <c r="E31" s="16">
        <f>'[1]06'!E33</f>
        <v>0</v>
      </c>
      <c r="F31" s="15">
        <f t="shared" si="6"/>
        <v>300</v>
      </c>
      <c r="G31" s="15">
        <f>'[1]06'!H33</f>
        <v>62</v>
      </c>
      <c r="H31" s="16">
        <f>'[1]06'!I33</f>
        <v>0</v>
      </c>
      <c r="I31" s="16">
        <f>'[1]06'!J33</f>
        <v>94</v>
      </c>
      <c r="J31" s="16">
        <f>'[1]06'!K33</f>
        <v>0</v>
      </c>
      <c r="K31" s="15">
        <f t="shared" si="4"/>
        <v>156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94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'[1]06'!B34</f>
        <v>62</v>
      </c>
      <c r="C32" s="16">
        <f>'[1]06'!C34</f>
        <v>0</v>
      </c>
      <c r="D32" s="16">
        <f>'[1]06'!D34</f>
        <v>238</v>
      </c>
      <c r="E32" s="16">
        <f>'[1]06'!E34</f>
        <v>0</v>
      </c>
      <c r="F32" s="15">
        <f t="shared" si="6"/>
        <v>300</v>
      </c>
      <c r="G32" s="15">
        <f>'[1]06'!H34</f>
        <v>62</v>
      </c>
      <c r="H32" s="16">
        <f>'[1]06'!I34</f>
        <v>0</v>
      </c>
      <c r="I32" s="16">
        <f>'[1]06'!J34</f>
        <v>94</v>
      </c>
      <c r="J32" s="16">
        <f>'[1]06'!K34</f>
        <v>0</v>
      </c>
      <c r="K32" s="15">
        <f t="shared" si="4"/>
        <v>156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94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'[1]06'!B35</f>
        <v>62</v>
      </c>
      <c r="C33" s="16">
        <f>'[1]06'!C35</f>
        <v>0</v>
      </c>
      <c r="D33" s="16">
        <f>'[1]06'!D35</f>
        <v>238</v>
      </c>
      <c r="E33" s="16">
        <f>'[1]06'!E35</f>
        <v>0</v>
      </c>
      <c r="F33" s="15">
        <f t="shared" si="6"/>
        <v>300</v>
      </c>
      <c r="G33" s="15">
        <f>'[1]06'!H35</f>
        <v>62</v>
      </c>
      <c r="H33" s="16">
        <f>'[1]06'!I35</f>
        <v>0</v>
      </c>
      <c r="I33" s="16">
        <f>'[1]06'!J35</f>
        <v>94</v>
      </c>
      <c r="J33" s="16">
        <f>'[1]06'!K35</f>
        <v>0</v>
      </c>
      <c r="K33" s="15">
        <f t="shared" si="4"/>
        <v>156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94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'[1]06'!B36</f>
        <v>62</v>
      </c>
      <c r="C34" s="16">
        <f>'[1]06'!C36</f>
        <v>0</v>
      </c>
      <c r="D34" s="16">
        <f>'[1]06'!D36</f>
        <v>238</v>
      </c>
      <c r="E34" s="16">
        <f>'[1]06'!E36</f>
        <v>0</v>
      </c>
      <c r="F34" s="15">
        <f t="shared" si="6"/>
        <v>300</v>
      </c>
      <c r="G34" s="15">
        <f>'[1]06'!H36</f>
        <v>62</v>
      </c>
      <c r="H34" s="16">
        <f>'[1]06'!I36</f>
        <v>0</v>
      </c>
      <c r="I34" s="16">
        <f>'[1]06'!J36</f>
        <v>94</v>
      </c>
      <c r="J34" s="16">
        <f>'[1]06'!K36</f>
        <v>0</v>
      </c>
      <c r="K34" s="15">
        <f t="shared" si="4"/>
        <v>156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94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'[1]06'!B37</f>
        <v>62</v>
      </c>
      <c r="C35" s="16">
        <f>'[1]06'!C37</f>
        <v>0</v>
      </c>
      <c r="D35" s="16">
        <f>'[1]06'!D37</f>
        <v>238</v>
      </c>
      <c r="E35" s="16">
        <f>'[1]06'!E37</f>
        <v>0</v>
      </c>
      <c r="F35" s="15">
        <f t="shared" si="6"/>
        <v>300</v>
      </c>
      <c r="G35" s="15">
        <f>'[1]06'!H37</f>
        <v>62</v>
      </c>
      <c r="H35" s="16">
        <f>'[1]06'!I37</f>
        <v>0</v>
      </c>
      <c r="I35" s="16">
        <f>'[1]06'!J37</f>
        <v>92</v>
      </c>
      <c r="J35" s="16">
        <f>'[1]06'!K37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'[1]06'!B38</f>
        <v>62</v>
      </c>
      <c r="C36" s="16">
        <f>'[1]06'!C38</f>
        <v>0</v>
      </c>
      <c r="D36" s="16">
        <f>'[1]06'!D38</f>
        <v>238</v>
      </c>
      <c r="E36" s="16">
        <f>'[1]06'!E38</f>
        <v>0</v>
      </c>
      <c r="F36" s="15">
        <f t="shared" si="6"/>
        <v>300</v>
      </c>
      <c r="G36" s="15">
        <f>'[1]06'!H38</f>
        <v>62</v>
      </c>
      <c r="H36" s="16">
        <f>'[1]06'!I38</f>
        <v>0</v>
      </c>
      <c r="I36" s="16">
        <f>'[1]06'!J38</f>
        <v>92</v>
      </c>
      <c r="J36" s="16">
        <f>'[1]06'!K38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'[1]06'!B39</f>
        <v>62</v>
      </c>
      <c r="C37" s="16">
        <f>'[1]06'!C39</f>
        <v>200</v>
      </c>
      <c r="D37" s="16">
        <f>'[1]06'!D39</f>
        <v>238</v>
      </c>
      <c r="E37" s="16">
        <f>'[1]06'!E39</f>
        <v>0</v>
      </c>
      <c r="F37" s="15">
        <f t="shared" si="6"/>
        <v>500</v>
      </c>
      <c r="G37" s="15">
        <f>'[1]06'!H39</f>
        <v>62</v>
      </c>
      <c r="H37" s="16">
        <f>'[1]06'!I39</f>
        <v>0</v>
      </c>
      <c r="I37" s="16">
        <f>'[1]06'!J39</f>
        <v>92</v>
      </c>
      <c r="J37" s="16">
        <f>'[1]06'!K39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'[1]06'!B40</f>
        <v>62</v>
      </c>
      <c r="C38" s="16">
        <f>'[1]06'!C40</f>
        <v>200</v>
      </c>
      <c r="D38" s="16">
        <f>'[1]06'!D40</f>
        <v>238</v>
      </c>
      <c r="E38" s="16">
        <f>'[1]06'!E40</f>
        <v>0</v>
      </c>
      <c r="F38" s="15">
        <f t="shared" si="6"/>
        <v>500</v>
      </c>
      <c r="G38" s="15">
        <f>'[1]06'!H40</f>
        <v>62</v>
      </c>
      <c r="H38" s="16">
        <f>'[1]06'!I40</f>
        <v>0</v>
      </c>
      <c r="I38" s="16">
        <f>'[1]06'!J40</f>
        <v>92</v>
      </c>
      <c r="J38" s="16">
        <f>'[1]06'!K40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'[1]06'!B41</f>
        <v>62</v>
      </c>
      <c r="C39" s="16">
        <f>'[1]06'!C41</f>
        <v>200</v>
      </c>
      <c r="D39" s="16">
        <f>'[1]06'!D41</f>
        <v>233</v>
      </c>
      <c r="E39" s="16">
        <f>'[1]06'!E41</f>
        <v>0</v>
      </c>
      <c r="F39" s="15">
        <f t="shared" si="6"/>
        <v>495</v>
      </c>
      <c r="G39" s="15">
        <f>'[1]06'!H41</f>
        <v>62</v>
      </c>
      <c r="H39" s="16">
        <f>'[1]06'!I41</f>
        <v>0</v>
      </c>
      <c r="I39" s="16">
        <f>'[1]06'!J41</f>
        <v>92</v>
      </c>
      <c r="J39" s="16">
        <f>'[1]06'!K41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'[1]06'!B42</f>
        <v>62</v>
      </c>
      <c r="C40" s="16">
        <f>'[1]06'!C42</f>
        <v>200</v>
      </c>
      <c r="D40" s="16">
        <f>'[1]06'!D42</f>
        <v>233</v>
      </c>
      <c r="E40" s="16">
        <f>'[1]06'!E42</f>
        <v>0</v>
      </c>
      <c r="F40" s="15">
        <f t="shared" si="6"/>
        <v>495</v>
      </c>
      <c r="G40" s="15">
        <f>'[1]06'!H42</f>
        <v>62</v>
      </c>
      <c r="H40" s="16">
        <f>'[1]06'!I42</f>
        <v>0</v>
      </c>
      <c r="I40" s="16">
        <f>'[1]06'!J42</f>
        <v>92</v>
      </c>
      <c r="J40" s="16">
        <f>'[1]06'!K42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'[1]06'!B43</f>
        <v>62</v>
      </c>
      <c r="C41" s="16">
        <f>'[1]06'!C43</f>
        <v>200</v>
      </c>
      <c r="D41" s="16">
        <f>'[1]06'!D43</f>
        <v>233</v>
      </c>
      <c r="E41" s="16">
        <f>'[1]06'!E43</f>
        <v>0</v>
      </c>
      <c r="F41" s="15">
        <f t="shared" si="6"/>
        <v>495</v>
      </c>
      <c r="G41" s="15">
        <f>'[1]06'!H43</f>
        <v>62</v>
      </c>
      <c r="H41" s="16">
        <f>'[1]06'!I43</f>
        <v>0</v>
      </c>
      <c r="I41" s="16">
        <f>'[1]06'!J43</f>
        <v>92</v>
      </c>
      <c r="J41" s="16">
        <f>'[1]06'!K43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'[1]06'!B44</f>
        <v>62</v>
      </c>
      <c r="C42" s="16">
        <f>'[1]06'!C44</f>
        <v>200</v>
      </c>
      <c r="D42" s="16">
        <f>'[1]06'!D44</f>
        <v>233</v>
      </c>
      <c r="E42" s="16">
        <f>'[1]06'!E44</f>
        <v>0</v>
      </c>
      <c r="F42" s="15">
        <f t="shared" si="6"/>
        <v>495</v>
      </c>
      <c r="G42" s="15">
        <f>'[1]06'!H44</f>
        <v>62</v>
      </c>
      <c r="H42" s="16">
        <f>'[1]06'!I44</f>
        <v>0</v>
      </c>
      <c r="I42" s="16">
        <f>'[1]06'!J44</f>
        <v>92</v>
      </c>
      <c r="J42" s="16">
        <f>'[1]06'!K44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'[1]06'!B45</f>
        <v>62</v>
      </c>
      <c r="C43" s="16">
        <f>'[1]06'!C45</f>
        <v>200</v>
      </c>
      <c r="D43" s="16">
        <f>'[1]06'!D45</f>
        <v>233</v>
      </c>
      <c r="E43" s="16">
        <f>'[1]06'!E45</f>
        <v>0</v>
      </c>
      <c r="F43" s="15">
        <f t="shared" si="6"/>
        <v>495</v>
      </c>
      <c r="G43" s="15">
        <f>'[1]06'!H45</f>
        <v>62</v>
      </c>
      <c r="H43" s="16">
        <f>'[1]06'!I45</f>
        <v>0</v>
      </c>
      <c r="I43" s="16">
        <f>'[1]06'!J45</f>
        <v>92</v>
      </c>
      <c r="J43" s="16">
        <f>'[1]06'!K45</f>
        <v>0</v>
      </c>
      <c r="K43" s="15">
        <f t="shared" si="4"/>
        <v>154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92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'[1]06'!B46</f>
        <v>62</v>
      </c>
      <c r="C44" s="16">
        <f>'[1]06'!C46</f>
        <v>200</v>
      </c>
      <c r="D44" s="16">
        <f>'[1]06'!D46</f>
        <v>233</v>
      </c>
      <c r="E44" s="16">
        <f>'[1]06'!E46</f>
        <v>0</v>
      </c>
      <c r="F44" s="15">
        <f t="shared" si="6"/>
        <v>495</v>
      </c>
      <c r="G44" s="15">
        <f>'[1]06'!H46</f>
        <v>62</v>
      </c>
      <c r="H44" s="16">
        <f>'[1]06'!I46</f>
        <v>0</v>
      </c>
      <c r="I44" s="16">
        <f>'[1]06'!J46</f>
        <v>92</v>
      </c>
      <c r="J44" s="16">
        <f>'[1]06'!K46</f>
        <v>0</v>
      </c>
      <c r="K44" s="15">
        <f t="shared" si="4"/>
        <v>154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92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'[1]06'!B47</f>
        <v>62</v>
      </c>
      <c r="C45" s="16">
        <f>'[1]06'!C47</f>
        <v>200</v>
      </c>
      <c r="D45" s="16">
        <f>'[1]06'!D47</f>
        <v>233</v>
      </c>
      <c r="E45" s="16">
        <f>'[1]06'!E47</f>
        <v>0</v>
      </c>
      <c r="F45" s="15">
        <f t="shared" si="6"/>
        <v>495</v>
      </c>
      <c r="G45" s="15">
        <f>'[1]06'!H47</f>
        <v>62</v>
      </c>
      <c r="H45" s="16">
        <f>'[1]06'!I47</f>
        <v>0</v>
      </c>
      <c r="I45" s="16">
        <f>'[1]06'!J47</f>
        <v>92</v>
      </c>
      <c r="J45" s="16">
        <f>'[1]06'!K47</f>
        <v>0</v>
      </c>
      <c r="K45" s="15">
        <f t="shared" si="4"/>
        <v>154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92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'[1]06'!B48</f>
        <v>62</v>
      </c>
      <c r="C46" s="16">
        <f>'[1]06'!C48</f>
        <v>0</v>
      </c>
      <c r="D46" s="16">
        <f>'[1]06'!D48</f>
        <v>233</v>
      </c>
      <c r="E46" s="16">
        <f>'[1]06'!E48</f>
        <v>0</v>
      </c>
      <c r="F46" s="15">
        <f t="shared" si="6"/>
        <v>295</v>
      </c>
      <c r="G46" s="15">
        <f>'[1]06'!H48</f>
        <v>62</v>
      </c>
      <c r="H46" s="16">
        <f>'[1]06'!I48</f>
        <v>0</v>
      </c>
      <c r="I46" s="16">
        <f>'[1]06'!J48</f>
        <v>92</v>
      </c>
      <c r="J46" s="16">
        <f>'[1]06'!K48</f>
        <v>0</v>
      </c>
      <c r="K46" s="15">
        <f t="shared" si="4"/>
        <v>154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92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'[1]06'!B49</f>
        <v>62</v>
      </c>
      <c r="C47" s="16">
        <f>'[1]06'!C49</f>
        <v>0</v>
      </c>
      <c r="D47" s="16">
        <f>'[1]06'!D49</f>
        <v>233</v>
      </c>
      <c r="E47" s="16">
        <f>'[1]06'!E49</f>
        <v>0</v>
      </c>
      <c r="F47" s="15">
        <f t="shared" si="6"/>
        <v>295</v>
      </c>
      <c r="G47" s="15">
        <f>'[1]06'!H49</f>
        <v>62</v>
      </c>
      <c r="H47" s="16">
        <f>'[1]06'!I49</f>
        <v>0</v>
      </c>
      <c r="I47" s="16">
        <f>'[1]06'!J49</f>
        <v>92</v>
      </c>
      <c r="J47" s="16">
        <f>'[1]06'!K49</f>
        <v>0</v>
      </c>
      <c r="K47" s="15">
        <f t="shared" si="4"/>
        <v>154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92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'[1]06'!B50</f>
        <v>62</v>
      </c>
      <c r="C48" s="16">
        <f>'[1]06'!C50</f>
        <v>0</v>
      </c>
      <c r="D48" s="16">
        <f>'[1]06'!D50</f>
        <v>233</v>
      </c>
      <c r="E48" s="16">
        <f>'[1]06'!E50</f>
        <v>0</v>
      </c>
      <c r="F48" s="15">
        <f t="shared" si="6"/>
        <v>295</v>
      </c>
      <c r="G48" s="15">
        <f>'[1]06'!H50</f>
        <v>62</v>
      </c>
      <c r="H48" s="16">
        <f>'[1]06'!I50</f>
        <v>0</v>
      </c>
      <c r="I48" s="16">
        <f>'[1]06'!J50</f>
        <v>92</v>
      </c>
      <c r="J48" s="16">
        <f>'[1]06'!K50</f>
        <v>0</v>
      </c>
      <c r="K48" s="15">
        <f t="shared" si="4"/>
        <v>154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92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'[1]06'!B51</f>
        <v>62</v>
      </c>
      <c r="C49" s="16">
        <f>'[1]06'!C51</f>
        <v>0</v>
      </c>
      <c r="D49" s="16">
        <f>'[1]06'!D51</f>
        <v>233</v>
      </c>
      <c r="E49" s="16">
        <f>'[1]06'!E51</f>
        <v>0</v>
      </c>
      <c r="F49" s="15">
        <f t="shared" si="6"/>
        <v>295</v>
      </c>
      <c r="G49" s="15">
        <f>'[1]06'!H51</f>
        <v>62</v>
      </c>
      <c r="H49" s="16">
        <f>'[1]06'!I51</f>
        <v>0</v>
      </c>
      <c r="I49" s="16">
        <f>'[1]06'!J51</f>
        <v>92</v>
      </c>
      <c r="J49" s="16">
        <f>'[1]06'!K51</f>
        <v>0</v>
      </c>
      <c r="K49" s="15">
        <f t="shared" si="4"/>
        <v>154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92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'[1]06'!B52</f>
        <v>62</v>
      </c>
      <c r="C50" s="16">
        <f>'[1]06'!C52</f>
        <v>0</v>
      </c>
      <c r="D50" s="16">
        <f>'[1]06'!D52</f>
        <v>233</v>
      </c>
      <c r="E50" s="16">
        <f>'[1]06'!E52</f>
        <v>0</v>
      </c>
      <c r="F50" s="15">
        <f t="shared" si="6"/>
        <v>295</v>
      </c>
      <c r="G50" s="15">
        <f>'[1]06'!H52</f>
        <v>62</v>
      </c>
      <c r="H50" s="16">
        <f>'[1]06'!I52</f>
        <v>0</v>
      </c>
      <c r="I50" s="16">
        <f>'[1]06'!J52</f>
        <v>92</v>
      </c>
      <c r="J50" s="16">
        <f>'[1]06'!K52</f>
        <v>0</v>
      </c>
      <c r="K50" s="15">
        <f t="shared" si="4"/>
        <v>154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92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'[1]06'!B53</f>
        <v>62</v>
      </c>
      <c r="C51" s="16">
        <f>'[1]06'!C53</f>
        <v>0</v>
      </c>
      <c r="D51" s="16">
        <f>'[1]06'!D53</f>
        <v>228</v>
      </c>
      <c r="E51" s="16">
        <f>'[1]06'!E53</f>
        <v>0</v>
      </c>
      <c r="F51" s="15">
        <f t="shared" si="6"/>
        <v>290</v>
      </c>
      <c r="G51" s="15">
        <f>'[1]06'!H53</f>
        <v>62</v>
      </c>
      <c r="H51" s="16">
        <f>'[1]06'!I53</f>
        <v>0</v>
      </c>
      <c r="I51" s="16">
        <f>'[1]06'!J53</f>
        <v>92</v>
      </c>
      <c r="J51" s="16">
        <f>'[1]06'!K53</f>
        <v>0</v>
      </c>
      <c r="K51" s="15">
        <f t="shared" si="4"/>
        <v>154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92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'[1]06'!B54</f>
        <v>62</v>
      </c>
      <c r="C52" s="16">
        <f>'[1]06'!C54</f>
        <v>0</v>
      </c>
      <c r="D52" s="16">
        <f>'[1]06'!D54</f>
        <v>228</v>
      </c>
      <c r="E52" s="16">
        <f>'[1]06'!E54</f>
        <v>0</v>
      </c>
      <c r="F52" s="15">
        <f t="shared" si="6"/>
        <v>290</v>
      </c>
      <c r="G52" s="15">
        <f>'[1]06'!H54</f>
        <v>62</v>
      </c>
      <c r="H52" s="16">
        <f>'[1]06'!I54</f>
        <v>0</v>
      </c>
      <c r="I52" s="16">
        <f>'[1]06'!J54</f>
        <v>92</v>
      </c>
      <c r="J52" s="16">
        <f>'[1]06'!K54</f>
        <v>0</v>
      </c>
      <c r="K52" s="15">
        <f t="shared" si="4"/>
        <v>154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92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'[1]06'!B55</f>
        <v>62</v>
      </c>
      <c r="C53" s="16">
        <f>'[1]06'!C55</f>
        <v>0</v>
      </c>
      <c r="D53" s="16">
        <f>'[1]06'!D55</f>
        <v>228</v>
      </c>
      <c r="E53" s="16">
        <f>'[1]06'!E55</f>
        <v>0</v>
      </c>
      <c r="F53" s="15">
        <f t="shared" si="6"/>
        <v>290</v>
      </c>
      <c r="G53" s="15">
        <f>'[1]06'!H55</f>
        <v>62</v>
      </c>
      <c r="H53" s="16">
        <f>'[1]06'!I55</f>
        <v>0</v>
      </c>
      <c r="I53" s="16">
        <f>'[1]06'!J55</f>
        <v>92</v>
      </c>
      <c r="J53" s="16">
        <f>'[1]06'!K55</f>
        <v>0</v>
      </c>
      <c r="K53" s="15">
        <f t="shared" si="4"/>
        <v>154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92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'[1]06'!B56</f>
        <v>62</v>
      </c>
      <c r="C54" s="16">
        <f>'[1]06'!C56</f>
        <v>0</v>
      </c>
      <c r="D54" s="16">
        <f>'[1]06'!D56</f>
        <v>228</v>
      </c>
      <c r="E54" s="16">
        <f>'[1]06'!E56</f>
        <v>0</v>
      </c>
      <c r="F54" s="15">
        <f t="shared" si="6"/>
        <v>290</v>
      </c>
      <c r="G54" s="15">
        <f>'[1]06'!H56</f>
        <v>62</v>
      </c>
      <c r="H54" s="16">
        <f>'[1]06'!I56</f>
        <v>0</v>
      </c>
      <c r="I54" s="16">
        <f>'[1]06'!J56</f>
        <v>92</v>
      </c>
      <c r="J54" s="16">
        <f>'[1]06'!K56</f>
        <v>0</v>
      </c>
      <c r="K54" s="15">
        <f t="shared" si="4"/>
        <v>154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92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'[1]06'!B57</f>
        <v>62</v>
      </c>
      <c r="C55" s="16">
        <f>'[1]06'!C57</f>
        <v>0</v>
      </c>
      <c r="D55" s="16">
        <f>'[1]06'!D57</f>
        <v>228</v>
      </c>
      <c r="E55" s="16">
        <f>'[1]06'!E57</f>
        <v>0</v>
      </c>
      <c r="F55" s="15">
        <f t="shared" si="6"/>
        <v>290</v>
      </c>
      <c r="G55" s="15">
        <f>'[1]06'!H57</f>
        <v>62</v>
      </c>
      <c r="H55" s="16">
        <f>'[1]06'!I57</f>
        <v>0</v>
      </c>
      <c r="I55" s="16">
        <f>'[1]06'!J57</f>
        <v>88</v>
      </c>
      <c r="J55" s="16">
        <f>'[1]06'!K57</f>
        <v>0</v>
      </c>
      <c r="K55" s="15">
        <f t="shared" si="4"/>
        <v>150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88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'[1]06'!B58</f>
        <v>62</v>
      </c>
      <c r="C56" s="16">
        <f>'[1]06'!C58</f>
        <v>0</v>
      </c>
      <c r="D56" s="16">
        <f>'[1]06'!D58</f>
        <v>228</v>
      </c>
      <c r="E56" s="16">
        <f>'[1]06'!E58</f>
        <v>0</v>
      </c>
      <c r="F56" s="15">
        <f t="shared" si="6"/>
        <v>290</v>
      </c>
      <c r="G56" s="15">
        <f>'[1]06'!H58</f>
        <v>62</v>
      </c>
      <c r="H56" s="16">
        <f>'[1]06'!I58</f>
        <v>0</v>
      </c>
      <c r="I56" s="16">
        <f>'[1]06'!J58</f>
        <v>88</v>
      </c>
      <c r="J56" s="16">
        <f>'[1]06'!K58</f>
        <v>0</v>
      </c>
      <c r="K56" s="15">
        <f t="shared" si="4"/>
        <v>150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88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'[1]06'!B59</f>
        <v>62</v>
      </c>
      <c r="C57" s="16">
        <f>'[1]06'!C59</f>
        <v>0</v>
      </c>
      <c r="D57" s="16">
        <f>'[1]06'!D59</f>
        <v>228</v>
      </c>
      <c r="E57" s="16">
        <f>'[1]06'!E59</f>
        <v>0</v>
      </c>
      <c r="F57" s="15">
        <f t="shared" si="6"/>
        <v>290</v>
      </c>
      <c r="G57" s="15">
        <f>'[1]06'!H59</f>
        <v>62</v>
      </c>
      <c r="H57" s="16">
        <f>'[1]06'!I59</f>
        <v>0</v>
      </c>
      <c r="I57" s="16">
        <f>'[1]06'!J59</f>
        <v>88</v>
      </c>
      <c r="J57" s="16">
        <f>'[1]06'!K59</f>
        <v>0</v>
      </c>
      <c r="K57" s="15">
        <f t="shared" si="4"/>
        <v>150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88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'[1]06'!B60</f>
        <v>62</v>
      </c>
      <c r="C58" s="16">
        <f>'[1]06'!C60</f>
        <v>0</v>
      </c>
      <c r="D58" s="16">
        <f>'[1]06'!D60</f>
        <v>228</v>
      </c>
      <c r="E58" s="16">
        <f>'[1]06'!E60</f>
        <v>0</v>
      </c>
      <c r="F58" s="15">
        <f t="shared" si="6"/>
        <v>290</v>
      </c>
      <c r="G58" s="15">
        <f>'[1]06'!H60</f>
        <v>62</v>
      </c>
      <c r="H58" s="16">
        <f>'[1]06'!I60</f>
        <v>0</v>
      </c>
      <c r="I58" s="16">
        <f>'[1]06'!J60</f>
        <v>88</v>
      </c>
      <c r="J58" s="16">
        <f>'[1]06'!K60</f>
        <v>0</v>
      </c>
      <c r="K58" s="15">
        <f t="shared" si="4"/>
        <v>150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88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'[1]06'!B61</f>
        <v>62</v>
      </c>
      <c r="C59" s="16">
        <f>'[1]06'!C61</f>
        <v>0</v>
      </c>
      <c r="D59" s="16">
        <f>'[1]06'!D61</f>
        <v>228</v>
      </c>
      <c r="E59" s="16">
        <f>'[1]06'!E61</f>
        <v>0</v>
      </c>
      <c r="F59" s="15">
        <f t="shared" si="6"/>
        <v>290</v>
      </c>
      <c r="G59" s="15">
        <f>'[1]06'!H61</f>
        <v>62</v>
      </c>
      <c r="H59" s="16">
        <f>'[1]06'!I61</f>
        <v>0</v>
      </c>
      <c r="I59" s="16">
        <f>'[1]06'!J61</f>
        <v>88</v>
      </c>
      <c r="J59" s="16">
        <f>'[1]06'!K61</f>
        <v>0</v>
      </c>
      <c r="K59" s="15">
        <f t="shared" si="4"/>
        <v>150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88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'[1]06'!B62</f>
        <v>62</v>
      </c>
      <c r="C60" s="16">
        <f>'[1]06'!C62</f>
        <v>0</v>
      </c>
      <c r="D60" s="16">
        <f>'[1]06'!D62</f>
        <v>228</v>
      </c>
      <c r="E60" s="16">
        <f>'[1]06'!E62</f>
        <v>0</v>
      </c>
      <c r="F60" s="15">
        <f t="shared" si="6"/>
        <v>290</v>
      </c>
      <c r="G60" s="15">
        <f>'[1]06'!H62</f>
        <v>62</v>
      </c>
      <c r="H60" s="16">
        <f>'[1]06'!I62</f>
        <v>0</v>
      </c>
      <c r="I60" s="16">
        <f>'[1]06'!J62</f>
        <v>88</v>
      </c>
      <c r="J60" s="16">
        <f>'[1]06'!K62</f>
        <v>0</v>
      </c>
      <c r="K60" s="15">
        <f t="shared" si="4"/>
        <v>150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88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'[1]06'!B63</f>
        <v>62</v>
      </c>
      <c r="C61" s="16">
        <f>'[1]06'!C63</f>
        <v>0</v>
      </c>
      <c r="D61" s="16">
        <f>'[1]06'!D63</f>
        <v>228</v>
      </c>
      <c r="E61" s="16">
        <f>'[1]06'!E63</f>
        <v>0</v>
      </c>
      <c r="F61" s="15">
        <f t="shared" si="6"/>
        <v>290</v>
      </c>
      <c r="G61" s="15">
        <f>'[1]06'!H63</f>
        <v>62</v>
      </c>
      <c r="H61" s="16">
        <f>'[1]06'!I63</f>
        <v>0</v>
      </c>
      <c r="I61" s="16">
        <f>'[1]06'!J63</f>
        <v>88</v>
      </c>
      <c r="J61" s="16">
        <f>'[1]06'!K63</f>
        <v>0</v>
      </c>
      <c r="K61" s="15">
        <f t="shared" si="4"/>
        <v>150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88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'[1]06'!B64</f>
        <v>62</v>
      </c>
      <c r="C62" s="16">
        <f>'[1]06'!C64</f>
        <v>0</v>
      </c>
      <c r="D62" s="16">
        <f>'[1]06'!D64</f>
        <v>228</v>
      </c>
      <c r="E62" s="16">
        <f>'[1]06'!E64</f>
        <v>0</v>
      </c>
      <c r="F62" s="15">
        <f t="shared" si="6"/>
        <v>290</v>
      </c>
      <c r="G62" s="15">
        <f>'[1]06'!H64</f>
        <v>62</v>
      </c>
      <c r="H62" s="16">
        <f>'[1]06'!I64</f>
        <v>0</v>
      </c>
      <c r="I62" s="16">
        <f>'[1]06'!J64</f>
        <v>88</v>
      </c>
      <c r="J62" s="16">
        <f>'[1]06'!K64</f>
        <v>0</v>
      </c>
      <c r="K62" s="15">
        <f t="shared" si="4"/>
        <v>150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88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'[1]06'!B65</f>
        <v>62</v>
      </c>
      <c r="C63" s="16">
        <f>'[1]06'!C65</f>
        <v>0</v>
      </c>
      <c r="D63" s="16">
        <f>'[1]06'!D65</f>
        <v>228</v>
      </c>
      <c r="E63" s="16">
        <f>'[1]06'!E65</f>
        <v>0</v>
      </c>
      <c r="F63" s="15">
        <f t="shared" si="6"/>
        <v>290</v>
      </c>
      <c r="G63" s="15">
        <f>'[1]06'!H65</f>
        <v>62</v>
      </c>
      <c r="H63" s="16">
        <f>'[1]06'!I65</f>
        <v>0</v>
      </c>
      <c r="I63" s="16">
        <f>'[1]06'!J65</f>
        <v>88</v>
      </c>
      <c r="J63" s="16">
        <f>'[1]06'!K65</f>
        <v>0</v>
      </c>
      <c r="K63" s="15">
        <f t="shared" si="4"/>
        <v>150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88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'[1]06'!B66</f>
        <v>62</v>
      </c>
      <c r="C64" s="16">
        <f>'[1]06'!C66</f>
        <v>0</v>
      </c>
      <c r="D64" s="16">
        <f>'[1]06'!D66</f>
        <v>228</v>
      </c>
      <c r="E64" s="16">
        <f>'[1]06'!E66</f>
        <v>0</v>
      </c>
      <c r="F64" s="15">
        <f t="shared" si="6"/>
        <v>290</v>
      </c>
      <c r="G64" s="15">
        <f>'[1]06'!H66</f>
        <v>62</v>
      </c>
      <c r="H64" s="16">
        <f>'[1]06'!I66</f>
        <v>0</v>
      </c>
      <c r="I64" s="16">
        <f>'[1]06'!J66</f>
        <v>88</v>
      </c>
      <c r="J64" s="16">
        <f>'[1]06'!K66</f>
        <v>0</v>
      </c>
      <c r="K64" s="15">
        <f t="shared" si="4"/>
        <v>150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88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'[1]06'!B67</f>
        <v>62</v>
      </c>
      <c r="C65" s="16">
        <f>'[1]06'!C67</f>
        <v>0</v>
      </c>
      <c r="D65" s="16">
        <f>'[1]06'!D67</f>
        <v>228</v>
      </c>
      <c r="E65" s="16">
        <f>'[1]06'!E67</f>
        <v>0</v>
      </c>
      <c r="F65" s="15">
        <f t="shared" si="6"/>
        <v>290</v>
      </c>
      <c r="G65" s="15">
        <f>'[1]06'!H67</f>
        <v>62</v>
      </c>
      <c r="H65" s="16">
        <f>'[1]06'!I67</f>
        <v>0</v>
      </c>
      <c r="I65" s="16">
        <f>'[1]06'!J67</f>
        <v>88</v>
      </c>
      <c r="J65" s="16">
        <f>'[1]06'!K67</f>
        <v>0</v>
      </c>
      <c r="K65" s="15">
        <f t="shared" si="4"/>
        <v>150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88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'[1]06'!B68</f>
        <v>62</v>
      </c>
      <c r="C66" s="16">
        <f>'[1]06'!C68</f>
        <v>0</v>
      </c>
      <c r="D66" s="16">
        <f>'[1]06'!D68</f>
        <v>228</v>
      </c>
      <c r="E66" s="16">
        <f>'[1]06'!E68</f>
        <v>0</v>
      </c>
      <c r="F66" s="15">
        <f t="shared" si="6"/>
        <v>290</v>
      </c>
      <c r="G66" s="15">
        <f>'[1]06'!H68</f>
        <v>62</v>
      </c>
      <c r="H66" s="16">
        <f>'[1]06'!I68</f>
        <v>0</v>
      </c>
      <c r="I66" s="16">
        <f>'[1]06'!J68</f>
        <v>88</v>
      </c>
      <c r="J66" s="16">
        <f>'[1]06'!K68</f>
        <v>0</v>
      </c>
      <c r="K66" s="15">
        <f t="shared" si="4"/>
        <v>150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88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'[1]06'!B69</f>
        <v>62</v>
      </c>
      <c r="C67" s="16">
        <f>'[1]06'!C69</f>
        <v>0</v>
      </c>
      <c r="D67" s="16">
        <f>'[1]06'!D69</f>
        <v>228</v>
      </c>
      <c r="E67" s="16">
        <f>'[1]06'!E69</f>
        <v>0</v>
      </c>
      <c r="F67" s="15">
        <f t="shared" si="6"/>
        <v>290</v>
      </c>
      <c r="G67" s="15">
        <f>'[1]06'!H69</f>
        <v>62</v>
      </c>
      <c r="H67" s="16">
        <f>'[1]06'!I69</f>
        <v>0</v>
      </c>
      <c r="I67" s="16">
        <f>'[1]06'!J69</f>
        <v>88</v>
      </c>
      <c r="J67" s="16">
        <f>'[1]06'!K69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'[1]06'!B70</f>
        <v>62</v>
      </c>
      <c r="C68" s="16">
        <f>'[1]06'!C70</f>
        <v>0</v>
      </c>
      <c r="D68" s="16">
        <f>'[1]06'!D70</f>
        <v>228</v>
      </c>
      <c r="E68" s="16">
        <f>'[1]06'!E70</f>
        <v>0</v>
      </c>
      <c r="F68" s="15">
        <f t="shared" si="6"/>
        <v>290</v>
      </c>
      <c r="G68" s="15">
        <f>'[1]06'!H70</f>
        <v>62</v>
      </c>
      <c r="H68" s="16">
        <f>'[1]06'!I70</f>
        <v>0</v>
      </c>
      <c r="I68" s="16">
        <f>'[1]06'!J70</f>
        <v>88</v>
      </c>
      <c r="J68" s="16">
        <f>'[1]06'!K70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88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'[1]06'!B71</f>
        <v>62</v>
      </c>
      <c r="C69" s="16">
        <f>'[1]06'!C71</f>
        <v>0</v>
      </c>
      <c r="D69" s="16">
        <f>'[1]06'!D71</f>
        <v>228</v>
      </c>
      <c r="E69" s="16">
        <f>'[1]06'!E71</f>
        <v>0</v>
      </c>
      <c r="F69" s="15">
        <f t="shared" ref="F69:F98" si="17">SUM(B69:E69)</f>
        <v>290</v>
      </c>
      <c r="G69" s="15">
        <f>'[1]06'!H71</f>
        <v>62</v>
      </c>
      <c r="H69" s="16">
        <f>'[1]06'!I71</f>
        <v>0</v>
      </c>
      <c r="I69" s="16">
        <f>'[1]06'!J71</f>
        <v>88</v>
      </c>
      <c r="J69" s="16">
        <f>'[1]06'!K71</f>
        <v>0</v>
      </c>
      <c r="K69" s="15">
        <f t="shared" si="15"/>
        <v>150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88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'[1]06'!B72</f>
        <v>62</v>
      </c>
      <c r="C70" s="16">
        <f>'[1]06'!C72</f>
        <v>0</v>
      </c>
      <c r="D70" s="16">
        <f>'[1]06'!D72</f>
        <v>228</v>
      </c>
      <c r="E70" s="16">
        <f>'[1]06'!E72</f>
        <v>0</v>
      </c>
      <c r="F70" s="15">
        <f t="shared" si="17"/>
        <v>290</v>
      </c>
      <c r="G70" s="15">
        <f>'[1]06'!H72</f>
        <v>62</v>
      </c>
      <c r="H70" s="16">
        <f>'[1]06'!I72</f>
        <v>0</v>
      </c>
      <c r="I70" s="16">
        <f>'[1]06'!J72</f>
        <v>88</v>
      </c>
      <c r="J70" s="16">
        <f>'[1]06'!K72</f>
        <v>0</v>
      </c>
      <c r="K70" s="15">
        <f t="shared" si="15"/>
        <v>150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88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'[1]06'!B73</f>
        <v>62</v>
      </c>
      <c r="C71" s="16">
        <f>'[1]06'!C73</f>
        <v>0</v>
      </c>
      <c r="D71" s="16">
        <f>'[1]06'!D73</f>
        <v>228</v>
      </c>
      <c r="E71" s="16">
        <f>'[1]06'!E73</f>
        <v>0</v>
      </c>
      <c r="F71" s="15">
        <f t="shared" si="17"/>
        <v>290</v>
      </c>
      <c r="G71" s="15">
        <f>'[1]06'!H73</f>
        <v>62</v>
      </c>
      <c r="H71" s="16">
        <f>'[1]06'!I73</f>
        <v>0</v>
      </c>
      <c r="I71" s="16">
        <f>'[1]06'!J73</f>
        <v>90</v>
      </c>
      <c r="J71" s="16">
        <f>'[1]06'!K73</f>
        <v>0</v>
      </c>
      <c r="K71" s="15">
        <f t="shared" si="15"/>
        <v>152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90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'[1]06'!B74</f>
        <v>62</v>
      </c>
      <c r="C72" s="16">
        <f>'[1]06'!C74</f>
        <v>0</v>
      </c>
      <c r="D72" s="16">
        <f>'[1]06'!D74</f>
        <v>228</v>
      </c>
      <c r="E72" s="16">
        <f>'[1]06'!E74</f>
        <v>0</v>
      </c>
      <c r="F72" s="15">
        <f t="shared" si="17"/>
        <v>290</v>
      </c>
      <c r="G72" s="15">
        <f>'[1]06'!H74</f>
        <v>62</v>
      </c>
      <c r="H72" s="16">
        <f>'[1]06'!I74</f>
        <v>0</v>
      </c>
      <c r="I72" s="16">
        <f>'[1]06'!J74</f>
        <v>90</v>
      </c>
      <c r="J72" s="16">
        <f>'[1]06'!K74</f>
        <v>0</v>
      </c>
      <c r="K72" s="15">
        <f t="shared" si="15"/>
        <v>152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90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'[1]06'!B75</f>
        <v>62</v>
      </c>
      <c r="C73" s="16">
        <f>'[1]06'!C75</f>
        <v>0</v>
      </c>
      <c r="D73" s="16">
        <f>'[1]06'!D75</f>
        <v>228</v>
      </c>
      <c r="E73" s="16">
        <f>'[1]06'!E75</f>
        <v>0</v>
      </c>
      <c r="F73" s="15">
        <f t="shared" si="17"/>
        <v>290</v>
      </c>
      <c r="G73" s="15">
        <f>'[1]06'!H75</f>
        <v>62</v>
      </c>
      <c r="H73" s="16">
        <f>'[1]06'!I75</f>
        <v>0</v>
      </c>
      <c r="I73" s="16">
        <f>'[1]06'!J75</f>
        <v>90</v>
      </c>
      <c r="J73" s="16">
        <f>'[1]06'!K75</f>
        <v>0</v>
      </c>
      <c r="K73" s="15">
        <f t="shared" si="15"/>
        <v>152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90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'[1]06'!B76</f>
        <v>62</v>
      </c>
      <c r="C74" s="16">
        <f>'[1]06'!C76</f>
        <v>0</v>
      </c>
      <c r="D74" s="16">
        <f>'[1]06'!D76</f>
        <v>228</v>
      </c>
      <c r="E74" s="16">
        <f>'[1]06'!E76</f>
        <v>0</v>
      </c>
      <c r="F74" s="15">
        <f t="shared" si="17"/>
        <v>290</v>
      </c>
      <c r="G74" s="15">
        <f>'[1]06'!H76</f>
        <v>62</v>
      </c>
      <c r="H74" s="16">
        <f>'[1]06'!I76</f>
        <v>0</v>
      </c>
      <c r="I74" s="16">
        <f>'[1]06'!J76</f>
        <v>90</v>
      </c>
      <c r="J74" s="16">
        <f>'[1]06'!K76</f>
        <v>0</v>
      </c>
      <c r="K74" s="15">
        <f t="shared" si="15"/>
        <v>152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90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'[1]06'!B77</f>
        <v>62</v>
      </c>
      <c r="C75" s="16">
        <f>'[1]06'!C77</f>
        <v>0</v>
      </c>
      <c r="D75" s="16">
        <f>'[1]06'!D77</f>
        <v>228</v>
      </c>
      <c r="E75" s="16">
        <f>'[1]06'!E77</f>
        <v>0</v>
      </c>
      <c r="F75" s="15">
        <f t="shared" si="17"/>
        <v>290</v>
      </c>
      <c r="G75" s="15">
        <f>'[1]06'!H77</f>
        <v>62</v>
      </c>
      <c r="H75" s="16">
        <f>'[1]06'!I77</f>
        <v>0</v>
      </c>
      <c r="I75" s="16">
        <f>'[1]06'!J77</f>
        <v>90</v>
      </c>
      <c r="J75" s="16">
        <f>'[1]06'!K77</f>
        <v>0</v>
      </c>
      <c r="K75" s="15">
        <f t="shared" si="15"/>
        <v>152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90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'[1]06'!B78</f>
        <v>62</v>
      </c>
      <c r="C76" s="16">
        <f>'[1]06'!C78</f>
        <v>0</v>
      </c>
      <c r="D76" s="16">
        <f>'[1]06'!D78</f>
        <v>228</v>
      </c>
      <c r="E76" s="16">
        <f>'[1]06'!E78</f>
        <v>0</v>
      </c>
      <c r="F76" s="15">
        <f t="shared" si="17"/>
        <v>290</v>
      </c>
      <c r="G76" s="15">
        <f>'[1]06'!H78</f>
        <v>62</v>
      </c>
      <c r="H76" s="16">
        <f>'[1]06'!I78</f>
        <v>0</v>
      </c>
      <c r="I76" s="16">
        <f>'[1]06'!J78</f>
        <v>90</v>
      </c>
      <c r="J76" s="16">
        <f>'[1]06'!K78</f>
        <v>0</v>
      </c>
      <c r="K76" s="15">
        <f t="shared" si="15"/>
        <v>152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90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'[1]06'!B79</f>
        <v>62</v>
      </c>
      <c r="C77" s="16">
        <f>'[1]06'!C79</f>
        <v>0</v>
      </c>
      <c r="D77" s="16">
        <f>'[1]06'!D79</f>
        <v>228</v>
      </c>
      <c r="E77" s="16">
        <f>'[1]06'!E79</f>
        <v>0</v>
      </c>
      <c r="F77" s="15">
        <f t="shared" si="17"/>
        <v>290</v>
      </c>
      <c r="G77" s="15">
        <f>'[1]06'!H79</f>
        <v>62</v>
      </c>
      <c r="H77" s="16">
        <f>'[1]06'!I79</f>
        <v>0</v>
      </c>
      <c r="I77" s="16">
        <f>'[1]06'!J79</f>
        <v>90</v>
      </c>
      <c r="J77" s="16">
        <f>'[1]06'!K79</f>
        <v>0</v>
      </c>
      <c r="K77" s="15">
        <f t="shared" si="15"/>
        <v>152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90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'[1]06'!B80</f>
        <v>62</v>
      </c>
      <c r="C78" s="16">
        <f>'[1]06'!C80</f>
        <v>0</v>
      </c>
      <c r="D78" s="16">
        <f>'[1]06'!D80</f>
        <v>228</v>
      </c>
      <c r="E78" s="16">
        <f>'[1]06'!E80</f>
        <v>0</v>
      </c>
      <c r="F78" s="15">
        <f t="shared" si="17"/>
        <v>290</v>
      </c>
      <c r="G78" s="15">
        <f>'[1]06'!H80</f>
        <v>62</v>
      </c>
      <c r="H78" s="16">
        <f>'[1]06'!I80</f>
        <v>0</v>
      </c>
      <c r="I78" s="16">
        <f>'[1]06'!J80</f>
        <v>90</v>
      </c>
      <c r="J78" s="16">
        <f>'[1]06'!K80</f>
        <v>0</v>
      </c>
      <c r="K78" s="15">
        <f t="shared" si="15"/>
        <v>152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90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'[1]06'!B81</f>
        <v>62</v>
      </c>
      <c r="C79" s="16">
        <f>'[1]06'!C81</f>
        <v>0</v>
      </c>
      <c r="D79" s="16">
        <f>'[1]06'!D81</f>
        <v>228</v>
      </c>
      <c r="E79" s="16">
        <f>'[1]06'!E81</f>
        <v>0</v>
      </c>
      <c r="F79" s="15">
        <f t="shared" si="17"/>
        <v>290</v>
      </c>
      <c r="G79" s="15">
        <f>'[1]06'!H81</f>
        <v>62</v>
      </c>
      <c r="H79" s="16">
        <f>'[1]06'!I81</f>
        <v>0</v>
      </c>
      <c r="I79" s="16">
        <f>'[1]06'!J81</f>
        <v>90</v>
      </c>
      <c r="J79" s="16">
        <f>'[1]06'!K81</f>
        <v>0</v>
      </c>
      <c r="K79" s="15">
        <f t="shared" si="15"/>
        <v>152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'[1]06'!B82</f>
        <v>62</v>
      </c>
      <c r="C80" s="16">
        <f>'[1]06'!C82</f>
        <v>0</v>
      </c>
      <c r="D80" s="16">
        <f>'[1]06'!D82</f>
        <v>228</v>
      </c>
      <c r="E80" s="16">
        <f>'[1]06'!E82</f>
        <v>0</v>
      </c>
      <c r="F80" s="15">
        <f t="shared" si="17"/>
        <v>290</v>
      </c>
      <c r="G80" s="15">
        <f>'[1]06'!H82</f>
        <v>62</v>
      </c>
      <c r="H80" s="16">
        <f>'[1]06'!I82</f>
        <v>0</v>
      </c>
      <c r="I80" s="16">
        <f>'[1]06'!J82</f>
        <v>90</v>
      </c>
      <c r="J80" s="16">
        <f>'[1]06'!K82</f>
        <v>0</v>
      </c>
      <c r="K80" s="15">
        <f t="shared" si="15"/>
        <v>152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'[1]06'!B83</f>
        <v>62</v>
      </c>
      <c r="C81" s="16">
        <f>'[1]06'!C83</f>
        <v>0</v>
      </c>
      <c r="D81" s="16">
        <f>'[1]06'!D83</f>
        <v>228</v>
      </c>
      <c r="E81" s="16">
        <f>'[1]06'!E83</f>
        <v>0</v>
      </c>
      <c r="F81" s="15">
        <f t="shared" si="17"/>
        <v>290</v>
      </c>
      <c r="G81" s="15">
        <f>'[1]06'!H83</f>
        <v>62</v>
      </c>
      <c r="H81" s="16">
        <f>'[1]06'!I83</f>
        <v>0</v>
      </c>
      <c r="I81" s="16">
        <f>'[1]06'!J83</f>
        <v>90</v>
      </c>
      <c r="J81" s="16">
        <f>'[1]06'!K83</f>
        <v>0</v>
      </c>
      <c r="K81" s="15">
        <f t="shared" si="15"/>
        <v>152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'[1]06'!B84</f>
        <v>62</v>
      </c>
      <c r="C82" s="16">
        <f>'[1]06'!C84</f>
        <v>0</v>
      </c>
      <c r="D82" s="16">
        <f>'[1]06'!D84</f>
        <v>228</v>
      </c>
      <c r="E82" s="16">
        <f>'[1]06'!E84</f>
        <v>0</v>
      </c>
      <c r="F82" s="15">
        <f t="shared" si="17"/>
        <v>290</v>
      </c>
      <c r="G82" s="15">
        <f>'[1]06'!H84</f>
        <v>62</v>
      </c>
      <c r="H82" s="16">
        <f>'[1]06'!I84</f>
        <v>0</v>
      </c>
      <c r="I82" s="16">
        <f>'[1]06'!J84</f>
        <v>90</v>
      </c>
      <c r="J82" s="16">
        <f>'[1]06'!K84</f>
        <v>0</v>
      </c>
      <c r="K82" s="15">
        <f t="shared" si="15"/>
        <v>152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'[1]06'!B85</f>
        <v>62</v>
      </c>
      <c r="C83" s="16">
        <f>'[1]06'!C85</f>
        <v>0</v>
      </c>
      <c r="D83" s="16">
        <f>'[1]06'!D85</f>
        <v>228</v>
      </c>
      <c r="E83" s="16">
        <f>'[1]06'!E85</f>
        <v>0</v>
      </c>
      <c r="F83" s="15">
        <f t="shared" si="17"/>
        <v>290</v>
      </c>
      <c r="G83" s="15">
        <f>'[1]06'!H85</f>
        <v>62</v>
      </c>
      <c r="H83" s="16">
        <f>'[1]06'!I85</f>
        <v>0</v>
      </c>
      <c r="I83" s="16">
        <f>'[1]06'!J85</f>
        <v>90</v>
      </c>
      <c r="J83" s="16">
        <f>'[1]06'!K85</f>
        <v>0</v>
      </c>
      <c r="K83" s="15">
        <f t="shared" si="15"/>
        <v>152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'[1]06'!B86</f>
        <v>62</v>
      </c>
      <c r="C84" s="16">
        <f>'[1]06'!C86</f>
        <v>0</v>
      </c>
      <c r="D84" s="16">
        <f>'[1]06'!D86</f>
        <v>228</v>
      </c>
      <c r="E84" s="16">
        <f>'[1]06'!E86</f>
        <v>0</v>
      </c>
      <c r="F84" s="15">
        <f t="shared" si="17"/>
        <v>290</v>
      </c>
      <c r="G84" s="15">
        <f>'[1]06'!H86</f>
        <v>62</v>
      </c>
      <c r="H84" s="16">
        <f>'[1]06'!I86</f>
        <v>0</v>
      </c>
      <c r="I84" s="16">
        <f>'[1]06'!J86</f>
        <v>90</v>
      </c>
      <c r="J84" s="16">
        <f>'[1]06'!K86</f>
        <v>0</v>
      </c>
      <c r="K84" s="15">
        <f t="shared" si="15"/>
        <v>152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'[1]06'!B87</f>
        <v>62</v>
      </c>
      <c r="C85" s="16">
        <f>'[1]06'!C87</f>
        <v>0</v>
      </c>
      <c r="D85" s="16">
        <f>'[1]06'!D87</f>
        <v>228</v>
      </c>
      <c r="E85" s="16">
        <f>'[1]06'!E87</f>
        <v>0</v>
      </c>
      <c r="F85" s="15">
        <f t="shared" si="17"/>
        <v>290</v>
      </c>
      <c r="G85" s="15">
        <f>'[1]06'!H87</f>
        <v>62</v>
      </c>
      <c r="H85" s="16">
        <f>'[1]06'!I87</f>
        <v>0</v>
      </c>
      <c r="I85" s="16">
        <f>'[1]06'!J87</f>
        <v>90</v>
      </c>
      <c r="J85" s="16">
        <f>'[1]06'!K87</f>
        <v>0</v>
      </c>
      <c r="K85" s="15">
        <f t="shared" si="15"/>
        <v>152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'[1]06'!B88</f>
        <v>62</v>
      </c>
      <c r="C86" s="16">
        <f>'[1]06'!C88</f>
        <v>0</v>
      </c>
      <c r="D86" s="16">
        <f>'[1]06'!D88</f>
        <v>228</v>
      </c>
      <c r="E86" s="16">
        <f>'[1]06'!E88</f>
        <v>0</v>
      </c>
      <c r="F86" s="15">
        <f t="shared" si="17"/>
        <v>290</v>
      </c>
      <c r="G86" s="15">
        <f>'[1]06'!H88</f>
        <v>62</v>
      </c>
      <c r="H86" s="16">
        <f>'[1]06'!I88</f>
        <v>0</v>
      </c>
      <c r="I86" s="16">
        <f>'[1]06'!J88</f>
        <v>90</v>
      </c>
      <c r="J86" s="16">
        <f>'[1]06'!K88</f>
        <v>0</v>
      </c>
      <c r="K86" s="15">
        <f t="shared" si="15"/>
        <v>152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'[1]06'!B89</f>
        <v>62</v>
      </c>
      <c r="C87" s="16">
        <f>'[1]06'!C89</f>
        <v>0</v>
      </c>
      <c r="D87" s="16">
        <f>'[1]06'!D89</f>
        <v>228</v>
      </c>
      <c r="E87" s="16">
        <f>'[1]06'!E89</f>
        <v>0</v>
      </c>
      <c r="F87" s="15">
        <f t="shared" si="17"/>
        <v>290</v>
      </c>
      <c r="G87" s="15">
        <f>'[1]06'!H89</f>
        <v>62</v>
      </c>
      <c r="H87" s="16">
        <f>'[1]06'!I89</f>
        <v>0</v>
      </c>
      <c r="I87" s="16">
        <f>'[1]06'!J89</f>
        <v>90</v>
      </c>
      <c r="J87" s="16">
        <f>'[1]06'!K89</f>
        <v>0</v>
      </c>
      <c r="K87" s="15">
        <f t="shared" si="15"/>
        <v>152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'[1]06'!B90</f>
        <v>62</v>
      </c>
      <c r="C88" s="16">
        <f>'[1]06'!C90</f>
        <v>0</v>
      </c>
      <c r="D88" s="16">
        <f>'[1]06'!D90</f>
        <v>228</v>
      </c>
      <c r="E88" s="16">
        <f>'[1]06'!E90</f>
        <v>0</v>
      </c>
      <c r="F88" s="15">
        <f t="shared" si="17"/>
        <v>290</v>
      </c>
      <c r="G88" s="15">
        <f>'[1]06'!H90</f>
        <v>62</v>
      </c>
      <c r="H88" s="16">
        <f>'[1]06'!I90</f>
        <v>0</v>
      </c>
      <c r="I88" s="16">
        <f>'[1]06'!J90</f>
        <v>90</v>
      </c>
      <c r="J88" s="16">
        <f>'[1]06'!K90</f>
        <v>0</v>
      </c>
      <c r="K88" s="15">
        <f t="shared" si="15"/>
        <v>152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'[1]06'!B91</f>
        <v>62</v>
      </c>
      <c r="C89" s="16">
        <f>'[1]06'!C91</f>
        <v>0</v>
      </c>
      <c r="D89" s="16">
        <f>'[1]06'!D91</f>
        <v>228</v>
      </c>
      <c r="E89" s="16">
        <f>'[1]06'!E91</f>
        <v>0</v>
      </c>
      <c r="F89" s="15">
        <f t="shared" si="17"/>
        <v>290</v>
      </c>
      <c r="G89" s="15">
        <f>'[1]06'!H91</f>
        <v>62</v>
      </c>
      <c r="H89" s="16">
        <f>'[1]06'!I91</f>
        <v>0</v>
      </c>
      <c r="I89" s="16">
        <f>'[1]06'!J91</f>
        <v>90</v>
      </c>
      <c r="J89" s="16">
        <f>'[1]06'!K91</f>
        <v>0</v>
      </c>
      <c r="K89" s="15">
        <f t="shared" si="15"/>
        <v>152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'[1]06'!B92</f>
        <v>62</v>
      </c>
      <c r="C90" s="16">
        <f>'[1]06'!C92</f>
        <v>0</v>
      </c>
      <c r="D90" s="16">
        <f>'[1]06'!D92</f>
        <v>228</v>
      </c>
      <c r="E90" s="16">
        <f>'[1]06'!E92</f>
        <v>0</v>
      </c>
      <c r="F90" s="15">
        <f t="shared" si="17"/>
        <v>290</v>
      </c>
      <c r="G90" s="15">
        <f>'[1]06'!H92</f>
        <v>62</v>
      </c>
      <c r="H90" s="16">
        <f>'[1]06'!I92</f>
        <v>0</v>
      </c>
      <c r="I90" s="16">
        <f>'[1]06'!J92</f>
        <v>90</v>
      </c>
      <c r="J90" s="16">
        <f>'[1]06'!K92</f>
        <v>0</v>
      </c>
      <c r="K90" s="15">
        <f t="shared" si="15"/>
        <v>152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'[1]06'!B93</f>
        <v>62</v>
      </c>
      <c r="C91" s="16">
        <f>'[1]06'!C93</f>
        <v>0</v>
      </c>
      <c r="D91" s="16">
        <f>'[1]06'!D93</f>
        <v>238</v>
      </c>
      <c r="E91" s="16">
        <f>'[1]06'!E93</f>
        <v>0</v>
      </c>
      <c r="F91" s="15">
        <f t="shared" si="17"/>
        <v>300</v>
      </c>
      <c r="G91" s="15">
        <f>'[1]06'!H93</f>
        <v>62</v>
      </c>
      <c r="H91" s="16">
        <f>'[1]06'!I93</f>
        <v>0</v>
      </c>
      <c r="I91" s="16">
        <f>'[1]06'!J93</f>
        <v>92</v>
      </c>
      <c r="J91" s="16">
        <f>'[1]06'!K93</f>
        <v>0</v>
      </c>
      <c r="K91" s="15">
        <f t="shared" si="15"/>
        <v>154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92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'[1]06'!B94</f>
        <v>62</v>
      </c>
      <c r="C92" s="16">
        <f>'[1]06'!C94</f>
        <v>0</v>
      </c>
      <c r="D92" s="16">
        <f>'[1]06'!D94</f>
        <v>238</v>
      </c>
      <c r="E92" s="16">
        <f>'[1]06'!E94</f>
        <v>0</v>
      </c>
      <c r="F92" s="15">
        <f t="shared" si="17"/>
        <v>300</v>
      </c>
      <c r="G92" s="15">
        <f>'[1]06'!H94</f>
        <v>62</v>
      </c>
      <c r="H92" s="16">
        <f>'[1]06'!I94</f>
        <v>0</v>
      </c>
      <c r="I92" s="16">
        <f>'[1]06'!J94</f>
        <v>92</v>
      </c>
      <c r="J92" s="16">
        <f>'[1]06'!K94</f>
        <v>0</v>
      </c>
      <c r="K92" s="15">
        <f t="shared" si="15"/>
        <v>154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92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'[1]06'!B95</f>
        <v>62</v>
      </c>
      <c r="C93" s="16">
        <f>'[1]06'!C95</f>
        <v>0</v>
      </c>
      <c r="D93" s="16">
        <f>'[1]06'!D95</f>
        <v>238</v>
      </c>
      <c r="E93" s="16">
        <f>'[1]06'!E95</f>
        <v>0</v>
      </c>
      <c r="F93" s="15">
        <f t="shared" si="17"/>
        <v>300</v>
      </c>
      <c r="G93" s="15">
        <f>'[1]06'!H95</f>
        <v>62</v>
      </c>
      <c r="H93" s="16">
        <f>'[1]06'!I95</f>
        <v>0</v>
      </c>
      <c r="I93" s="16">
        <f>'[1]06'!J95</f>
        <v>92</v>
      </c>
      <c r="J93" s="16">
        <f>'[1]06'!K95</f>
        <v>0</v>
      </c>
      <c r="K93" s="15">
        <f t="shared" si="15"/>
        <v>154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92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'[1]06'!B96</f>
        <v>62</v>
      </c>
      <c r="C94" s="16">
        <f>'[1]06'!C96</f>
        <v>0</v>
      </c>
      <c r="D94" s="16">
        <f>'[1]06'!D96</f>
        <v>238</v>
      </c>
      <c r="E94" s="16">
        <f>'[1]06'!E96</f>
        <v>0</v>
      </c>
      <c r="F94" s="15">
        <f t="shared" si="17"/>
        <v>300</v>
      </c>
      <c r="G94" s="15">
        <f>'[1]06'!H96</f>
        <v>62</v>
      </c>
      <c r="H94" s="16">
        <f>'[1]06'!I96</f>
        <v>0</v>
      </c>
      <c r="I94" s="16">
        <f>'[1]06'!J96</f>
        <v>94</v>
      </c>
      <c r="J94" s="16">
        <f>'[1]06'!K96</f>
        <v>0</v>
      </c>
      <c r="K94" s="15">
        <f t="shared" si="15"/>
        <v>156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94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'[1]06'!B97</f>
        <v>62</v>
      </c>
      <c r="C95" s="16">
        <f>'[1]06'!C97</f>
        <v>0</v>
      </c>
      <c r="D95" s="16">
        <f>'[1]06'!D97</f>
        <v>238</v>
      </c>
      <c r="E95" s="16">
        <f>'[1]06'!E97</f>
        <v>0</v>
      </c>
      <c r="F95" s="15">
        <f t="shared" si="17"/>
        <v>300</v>
      </c>
      <c r="G95" s="15">
        <f>'[1]06'!H97</f>
        <v>62</v>
      </c>
      <c r="H95" s="16">
        <f>'[1]06'!I97</f>
        <v>0</v>
      </c>
      <c r="I95" s="16">
        <f>'[1]06'!J97</f>
        <v>94</v>
      </c>
      <c r="J95" s="16">
        <f>'[1]06'!K97</f>
        <v>0</v>
      </c>
      <c r="K95" s="15">
        <f t="shared" si="15"/>
        <v>156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94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'[1]06'!B98</f>
        <v>62</v>
      </c>
      <c r="C96" s="16">
        <f>'[1]06'!C98</f>
        <v>0</v>
      </c>
      <c r="D96" s="16">
        <f>'[1]06'!D98</f>
        <v>238</v>
      </c>
      <c r="E96" s="16">
        <f>'[1]06'!E98</f>
        <v>0</v>
      </c>
      <c r="F96" s="15">
        <f t="shared" si="17"/>
        <v>300</v>
      </c>
      <c r="G96" s="15">
        <f>'[1]06'!H98</f>
        <v>62</v>
      </c>
      <c r="H96" s="16">
        <f>'[1]06'!I98</f>
        <v>0</v>
      </c>
      <c r="I96" s="16">
        <f>'[1]06'!J98</f>
        <v>94</v>
      </c>
      <c r="J96" s="16">
        <f>'[1]06'!K98</f>
        <v>0</v>
      </c>
      <c r="K96" s="15">
        <f t="shared" si="15"/>
        <v>156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94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'[1]06'!B99</f>
        <v>62</v>
      </c>
      <c r="C97" s="16">
        <f>'[1]06'!C99</f>
        <v>0</v>
      </c>
      <c r="D97" s="16">
        <f>'[1]06'!D99</f>
        <v>238</v>
      </c>
      <c r="E97" s="16">
        <f>'[1]06'!E99</f>
        <v>0</v>
      </c>
      <c r="F97" s="15">
        <f t="shared" si="17"/>
        <v>300</v>
      </c>
      <c r="G97" s="15">
        <f>'[1]06'!H99</f>
        <v>62</v>
      </c>
      <c r="H97" s="16">
        <f>'[1]06'!I99</f>
        <v>0</v>
      </c>
      <c r="I97" s="16">
        <f>'[1]06'!J99</f>
        <v>94</v>
      </c>
      <c r="J97" s="16">
        <f>'[1]06'!K99</f>
        <v>0</v>
      </c>
      <c r="K97" s="15">
        <f t="shared" si="15"/>
        <v>156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94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'[1]06'!B100</f>
        <v>62</v>
      </c>
      <c r="C98" s="16">
        <f>'[1]06'!C100</f>
        <v>0</v>
      </c>
      <c r="D98" s="16">
        <f>'[1]06'!D100</f>
        <v>238</v>
      </c>
      <c r="E98" s="16">
        <f>'[1]06'!E100</f>
        <v>0</v>
      </c>
      <c r="F98" s="15">
        <f t="shared" si="17"/>
        <v>300</v>
      </c>
      <c r="G98" s="15">
        <f>'[1]06'!H100</f>
        <v>62</v>
      </c>
      <c r="H98" s="16">
        <f>'[1]06'!I100</f>
        <v>0</v>
      </c>
      <c r="I98" s="16">
        <f>'[1]06'!J100</f>
        <v>94</v>
      </c>
      <c r="J98" s="16">
        <f>'[1]06'!K100</f>
        <v>0</v>
      </c>
      <c r="K98" s="15">
        <f t="shared" si="15"/>
        <v>156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94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1.488</v>
      </c>
      <c r="H99" s="15">
        <f t="shared" si="18"/>
        <v>0</v>
      </c>
      <c r="I99" s="15">
        <f t="shared" si="18"/>
        <v>2.1985000000000001</v>
      </c>
      <c r="J99" s="15">
        <f t="shared" si="18"/>
        <v>0</v>
      </c>
      <c r="K99" s="15">
        <f t="shared" si="18"/>
        <v>3.6865000000000001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2.1985000000000001</v>
      </c>
      <c r="P99" s="15">
        <f t="shared" si="18"/>
        <v>0</v>
      </c>
      <c r="Q99" s="15">
        <f t="shared" si="18"/>
        <v>3.6865000000000001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'[2]06'!B5</f>
        <v>84</v>
      </c>
      <c r="C3" s="199">
        <f>'[2]06'!C5</f>
        <v>0</v>
      </c>
      <c r="D3" s="199">
        <f>'[2]06'!D5</f>
        <v>0</v>
      </c>
      <c r="E3" s="199">
        <f>'[2]06'!E5</f>
        <v>0</v>
      </c>
      <c r="F3" s="15">
        <f>SUM(B3:E3)</f>
        <v>84</v>
      </c>
      <c r="G3" s="198">
        <f>'[2]06'!H5</f>
        <v>36.07</v>
      </c>
      <c r="H3" s="199">
        <f>'[2]06'!I5</f>
        <v>0</v>
      </c>
      <c r="I3" s="199">
        <f>'[2]06'!J5</f>
        <v>0</v>
      </c>
      <c r="J3" s="199">
        <f>'[2]06'!K5</f>
        <v>0</v>
      </c>
      <c r="K3" s="15">
        <f>SUM(G3:J3)</f>
        <v>36.07</v>
      </c>
      <c r="L3" s="18">
        <f>frq!C3</f>
        <v>1</v>
      </c>
      <c r="M3" s="167">
        <f>IF($L3=1,G3,IF(AND($L3=0.985,G3&gt;0.985*B3),B3*0.985,IF(AND($L3=0.965,G3&gt;0.965*B3),0.965*B3,G3)))-R3</f>
        <v>35.67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35.67</v>
      </c>
      <c r="R3" s="18">
        <v>0.4</v>
      </c>
    </row>
    <row r="4" spans="1:18">
      <c r="A4" s="8" t="s">
        <v>46</v>
      </c>
      <c r="B4" s="198">
        <f>'[2]06'!B6</f>
        <v>84</v>
      </c>
      <c r="C4" s="199">
        <f>'[2]06'!C6</f>
        <v>0</v>
      </c>
      <c r="D4" s="199">
        <f>'[2]06'!D6</f>
        <v>0</v>
      </c>
      <c r="E4" s="199">
        <f>'[2]06'!E6</f>
        <v>0</v>
      </c>
      <c r="F4" s="15">
        <f>SUM(B4:E4)</f>
        <v>84</v>
      </c>
      <c r="G4" s="198">
        <f>'[2]06'!H6</f>
        <v>36</v>
      </c>
      <c r="H4" s="199">
        <f>'[2]06'!I6</f>
        <v>0</v>
      </c>
      <c r="I4" s="199">
        <f>'[2]06'!J6</f>
        <v>0</v>
      </c>
      <c r="J4" s="199">
        <f>'[2]06'!K6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8">
        <f>'[2]06'!B7</f>
        <v>84</v>
      </c>
      <c r="C5" s="199">
        <f>'[2]06'!C7</f>
        <v>0</v>
      </c>
      <c r="D5" s="199">
        <f>'[2]06'!D7</f>
        <v>0</v>
      </c>
      <c r="E5" s="199">
        <f>'[2]06'!E7</f>
        <v>0</v>
      </c>
      <c r="F5" s="15">
        <f t="shared" ref="F5:F68" si="6">SUM(B5:E5)</f>
        <v>84</v>
      </c>
      <c r="G5" s="198">
        <f>'[2]06'!H7</f>
        <v>36</v>
      </c>
      <c r="H5" s="199">
        <f>'[2]06'!I7</f>
        <v>0</v>
      </c>
      <c r="I5" s="199">
        <f>'[2]06'!J7</f>
        <v>0</v>
      </c>
      <c r="J5" s="199">
        <f>'[2]06'!K7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8">
        <f>'[2]06'!B8</f>
        <v>84</v>
      </c>
      <c r="C6" s="199">
        <f>'[2]06'!C8</f>
        <v>0</v>
      </c>
      <c r="D6" s="199">
        <f>'[2]06'!D8</f>
        <v>0</v>
      </c>
      <c r="E6" s="199">
        <f>'[2]06'!E8</f>
        <v>0</v>
      </c>
      <c r="F6" s="15">
        <f t="shared" si="6"/>
        <v>84</v>
      </c>
      <c r="G6" s="198">
        <f>'[2]06'!H8</f>
        <v>36</v>
      </c>
      <c r="H6" s="199">
        <f>'[2]06'!I8</f>
        <v>0</v>
      </c>
      <c r="I6" s="199">
        <f>'[2]06'!J8</f>
        <v>0</v>
      </c>
      <c r="J6" s="199">
        <f>'[2]06'!K8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'[2]06'!B9</f>
        <v>84</v>
      </c>
      <c r="C7" s="199">
        <f>'[2]06'!C9</f>
        <v>0</v>
      </c>
      <c r="D7" s="199">
        <f>'[2]06'!D9</f>
        <v>0</v>
      </c>
      <c r="E7" s="199">
        <f>'[2]06'!E9</f>
        <v>0</v>
      </c>
      <c r="F7" s="15">
        <f t="shared" si="6"/>
        <v>84</v>
      </c>
      <c r="G7" s="198">
        <f>'[2]06'!H9</f>
        <v>36</v>
      </c>
      <c r="H7" s="199">
        <f>'[2]06'!I9</f>
        <v>0</v>
      </c>
      <c r="I7" s="199">
        <f>'[2]06'!J9</f>
        <v>0</v>
      </c>
      <c r="J7" s="199">
        <f>'[2]06'!K9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'[2]06'!B10</f>
        <v>84</v>
      </c>
      <c r="C8" s="199">
        <f>'[2]06'!C10</f>
        <v>0</v>
      </c>
      <c r="D8" s="199">
        <f>'[2]06'!D10</f>
        <v>0</v>
      </c>
      <c r="E8" s="199">
        <f>'[2]06'!E10</f>
        <v>0</v>
      </c>
      <c r="F8" s="15">
        <f t="shared" si="6"/>
        <v>84</v>
      </c>
      <c r="G8" s="198">
        <f>'[2]06'!H10</f>
        <v>36</v>
      </c>
      <c r="H8" s="199">
        <f>'[2]06'!I10</f>
        <v>0</v>
      </c>
      <c r="I8" s="199">
        <f>'[2]06'!J10</f>
        <v>0</v>
      </c>
      <c r="J8" s="199">
        <f>'[2]06'!K10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'[2]06'!B11</f>
        <v>84</v>
      </c>
      <c r="C9" s="199">
        <f>'[2]06'!C11</f>
        <v>0</v>
      </c>
      <c r="D9" s="199">
        <f>'[2]06'!D11</f>
        <v>0</v>
      </c>
      <c r="E9" s="199">
        <f>'[2]06'!E11</f>
        <v>0</v>
      </c>
      <c r="F9" s="15">
        <f t="shared" si="6"/>
        <v>84</v>
      </c>
      <c r="G9" s="198">
        <f>'[2]06'!H11</f>
        <v>36</v>
      </c>
      <c r="H9" s="199">
        <f>'[2]06'!I11</f>
        <v>0</v>
      </c>
      <c r="I9" s="199">
        <f>'[2]06'!J11</f>
        <v>0</v>
      </c>
      <c r="J9" s="199">
        <f>'[2]06'!K11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8">
        <f>'[2]06'!B12</f>
        <v>84</v>
      </c>
      <c r="C10" s="199">
        <f>'[2]06'!C12</f>
        <v>0</v>
      </c>
      <c r="D10" s="199">
        <f>'[2]06'!D12</f>
        <v>0</v>
      </c>
      <c r="E10" s="199">
        <f>'[2]06'!E12</f>
        <v>0</v>
      </c>
      <c r="F10" s="15">
        <f t="shared" si="6"/>
        <v>84</v>
      </c>
      <c r="G10" s="198">
        <f>'[2]06'!H12</f>
        <v>36</v>
      </c>
      <c r="H10" s="199">
        <f>'[2]06'!I12</f>
        <v>0</v>
      </c>
      <c r="I10" s="199">
        <f>'[2]06'!J12</f>
        <v>0</v>
      </c>
      <c r="J10" s="199">
        <f>'[2]06'!K12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8">
        <f>'[2]06'!B13</f>
        <v>84</v>
      </c>
      <c r="C11" s="199">
        <f>'[2]06'!C13</f>
        <v>0</v>
      </c>
      <c r="D11" s="199">
        <f>'[2]06'!D13</f>
        <v>0</v>
      </c>
      <c r="E11" s="199">
        <f>'[2]06'!E13</f>
        <v>0</v>
      </c>
      <c r="F11" s="15">
        <f t="shared" si="6"/>
        <v>84</v>
      </c>
      <c r="G11" s="198">
        <f>'[2]06'!H13</f>
        <v>36</v>
      </c>
      <c r="H11" s="199">
        <f>'[2]06'!I13</f>
        <v>0</v>
      </c>
      <c r="I11" s="199">
        <f>'[2]06'!J13</f>
        <v>0</v>
      </c>
      <c r="J11" s="199">
        <f>'[2]06'!K13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8">
        <f>'[2]06'!B14</f>
        <v>84</v>
      </c>
      <c r="C12" s="199">
        <f>'[2]06'!C14</f>
        <v>0</v>
      </c>
      <c r="D12" s="199">
        <f>'[2]06'!D14</f>
        <v>0</v>
      </c>
      <c r="E12" s="199">
        <f>'[2]06'!E14</f>
        <v>0</v>
      </c>
      <c r="F12" s="15">
        <f t="shared" si="6"/>
        <v>84</v>
      </c>
      <c r="G12" s="198">
        <f>'[2]06'!H14</f>
        <v>36</v>
      </c>
      <c r="H12" s="199">
        <f>'[2]06'!I14</f>
        <v>0</v>
      </c>
      <c r="I12" s="199">
        <f>'[2]06'!J14</f>
        <v>0</v>
      </c>
      <c r="J12" s="199">
        <f>'[2]06'!K14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8">
        <f>'[2]06'!B15</f>
        <v>84</v>
      </c>
      <c r="C13" s="199">
        <f>'[2]06'!C15</f>
        <v>0</v>
      </c>
      <c r="D13" s="199">
        <f>'[2]06'!D15</f>
        <v>0</v>
      </c>
      <c r="E13" s="199">
        <f>'[2]06'!E15</f>
        <v>0</v>
      </c>
      <c r="F13" s="15">
        <f t="shared" si="6"/>
        <v>84</v>
      </c>
      <c r="G13" s="198">
        <f>'[2]06'!H15</f>
        <v>36</v>
      </c>
      <c r="H13" s="199">
        <f>'[2]06'!I15</f>
        <v>0</v>
      </c>
      <c r="I13" s="199">
        <f>'[2]06'!J15</f>
        <v>0</v>
      </c>
      <c r="J13" s="199">
        <f>'[2]06'!K15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8">
        <f>'[2]06'!B16</f>
        <v>84</v>
      </c>
      <c r="C14" s="199">
        <f>'[2]06'!C16</f>
        <v>0</v>
      </c>
      <c r="D14" s="199">
        <f>'[2]06'!D16</f>
        <v>0</v>
      </c>
      <c r="E14" s="199">
        <f>'[2]06'!E16</f>
        <v>0</v>
      </c>
      <c r="F14" s="15">
        <f t="shared" si="6"/>
        <v>84</v>
      </c>
      <c r="G14" s="198">
        <f>'[2]06'!H16</f>
        <v>36</v>
      </c>
      <c r="H14" s="199">
        <f>'[2]06'!I16</f>
        <v>0</v>
      </c>
      <c r="I14" s="199">
        <f>'[2]06'!J16</f>
        <v>0</v>
      </c>
      <c r="J14" s="199">
        <f>'[2]06'!K16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8">
        <f>'[2]06'!B17</f>
        <v>84</v>
      </c>
      <c r="C15" s="199">
        <f>'[2]06'!C17</f>
        <v>0</v>
      </c>
      <c r="D15" s="199">
        <f>'[2]06'!D17</f>
        <v>0</v>
      </c>
      <c r="E15" s="199">
        <f>'[2]06'!E17</f>
        <v>0</v>
      </c>
      <c r="F15" s="15">
        <f t="shared" si="6"/>
        <v>84</v>
      </c>
      <c r="G15" s="198">
        <f>'[2]06'!H17</f>
        <v>37</v>
      </c>
      <c r="H15" s="199">
        <f>'[2]06'!I17</f>
        <v>0</v>
      </c>
      <c r="I15" s="199">
        <f>'[2]06'!J17</f>
        <v>0</v>
      </c>
      <c r="J15" s="199">
        <f>'[2]06'!K17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'[2]06'!B18</f>
        <v>84</v>
      </c>
      <c r="C16" s="199">
        <f>'[2]06'!C18</f>
        <v>0</v>
      </c>
      <c r="D16" s="199">
        <f>'[2]06'!D18</f>
        <v>0</v>
      </c>
      <c r="E16" s="199">
        <f>'[2]06'!E18</f>
        <v>0</v>
      </c>
      <c r="F16" s="15">
        <f t="shared" si="6"/>
        <v>84</v>
      </c>
      <c r="G16" s="198">
        <f>'[2]06'!H18</f>
        <v>37</v>
      </c>
      <c r="H16" s="199">
        <f>'[2]06'!I18</f>
        <v>0</v>
      </c>
      <c r="I16" s="199">
        <f>'[2]06'!J18</f>
        <v>0</v>
      </c>
      <c r="J16" s="199">
        <f>'[2]06'!K18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'[2]06'!B19</f>
        <v>84</v>
      </c>
      <c r="C17" s="199">
        <f>'[2]06'!C19</f>
        <v>0</v>
      </c>
      <c r="D17" s="199">
        <f>'[2]06'!D19</f>
        <v>0</v>
      </c>
      <c r="E17" s="199">
        <f>'[2]06'!E19</f>
        <v>0</v>
      </c>
      <c r="F17" s="15">
        <f t="shared" si="6"/>
        <v>84</v>
      </c>
      <c r="G17" s="198">
        <f>'[2]06'!H19</f>
        <v>37</v>
      </c>
      <c r="H17" s="199">
        <f>'[2]06'!I19</f>
        <v>0</v>
      </c>
      <c r="I17" s="199">
        <f>'[2]06'!J19</f>
        <v>0</v>
      </c>
      <c r="J17" s="199">
        <f>'[2]06'!K19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'[2]06'!B20</f>
        <v>84</v>
      </c>
      <c r="C18" s="199">
        <f>'[2]06'!C20</f>
        <v>0</v>
      </c>
      <c r="D18" s="199">
        <f>'[2]06'!D20</f>
        <v>0</v>
      </c>
      <c r="E18" s="199">
        <f>'[2]06'!E20</f>
        <v>0</v>
      </c>
      <c r="F18" s="15">
        <f t="shared" si="6"/>
        <v>84</v>
      </c>
      <c r="G18" s="198">
        <f>'[2]06'!H20</f>
        <v>37</v>
      </c>
      <c r="H18" s="199">
        <f>'[2]06'!I20</f>
        <v>0</v>
      </c>
      <c r="I18" s="199">
        <f>'[2]06'!J20</f>
        <v>0</v>
      </c>
      <c r="J18" s="199">
        <f>'[2]06'!K20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8">
        <f>'[2]06'!B21</f>
        <v>84</v>
      </c>
      <c r="C19" s="199">
        <f>'[2]06'!C21</f>
        <v>0</v>
      </c>
      <c r="D19" s="199">
        <f>'[2]06'!D21</f>
        <v>0</v>
      </c>
      <c r="E19" s="199">
        <f>'[2]06'!E21</f>
        <v>0</v>
      </c>
      <c r="F19" s="15">
        <f t="shared" si="6"/>
        <v>84</v>
      </c>
      <c r="G19" s="198">
        <f>'[2]06'!H21</f>
        <v>37</v>
      </c>
      <c r="H19" s="199">
        <f>'[2]06'!I21</f>
        <v>0</v>
      </c>
      <c r="I19" s="199">
        <f>'[2]06'!J21</f>
        <v>0</v>
      </c>
      <c r="J19" s="199">
        <f>'[2]06'!K21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8">
        <f>'[2]06'!B22</f>
        <v>84</v>
      </c>
      <c r="C20" s="199">
        <f>'[2]06'!C22</f>
        <v>0</v>
      </c>
      <c r="D20" s="199">
        <f>'[2]06'!D22</f>
        <v>0</v>
      </c>
      <c r="E20" s="199">
        <f>'[2]06'!E22</f>
        <v>0</v>
      </c>
      <c r="F20" s="15">
        <f t="shared" si="6"/>
        <v>84</v>
      </c>
      <c r="G20" s="198">
        <f>'[2]06'!H22</f>
        <v>37</v>
      </c>
      <c r="H20" s="199">
        <f>'[2]06'!I22</f>
        <v>0</v>
      </c>
      <c r="I20" s="199">
        <f>'[2]06'!J22</f>
        <v>0</v>
      </c>
      <c r="J20" s="199">
        <f>'[2]06'!K22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8">
        <f>'[2]06'!B23</f>
        <v>84</v>
      </c>
      <c r="C21" s="199">
        <f>'[2]06'!C23</f>
        <v>0</v>
      </c>
      <c r="D21" s="199">
        <f>'[2]06'!D23</f>
        <v>0</v>
      </c>
      <c r="E21" s="199">
        <f>'[2]06'!E23</f>
        <v>0</v>
      </c>
      <c r="F21" s="15">
        <f t="shared" si="6"/>
        <v>84</v>
      </c>
      <c r="G21" s="198">
        <f>'[2]06'!H23</f>
        <v>36.299999999999997</v>
      </c>
      <c r="H21" s="199">
        <f>'[2]06'!I23</f>
        <v>0</v>
      </c>
      <c r="I21" s="199">
        <f>'[2]06'!J23</f>
        <v>0</v>
      </c>
      <c r="J21" s="199">
        <f>'[2]06'!K23</f>
        <v>0</v>
      </c>
      <c r="K21" s="15">
        <f t="shared" si="3"/>
        <v>36.299999999999997</v>
      </c>
      <c r="L21" s="18">
        <f>frq!C21</f>
        <v>1</v>
      </c>
      <c r="M21" s="167">
        <f t="shared" si="4"/>
        <v>35.9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35.9</v>
      </c>
      <c r="R21" s="18">
        <v>0.4</v>
      </c>
    </row>
    <row r="22" spans="1:18">
      <c r="A22" s="8" t="s">
        <v>64</v>
      </c>
      <c r="B22" s="198">
        <f>'[2]06'!B24</f>
        <v>84</v>
      </c>
      <c r="C22" s="199">
        <f>'[2]06'!C24</f>
        <v>0</v>
      </c>
      <c r="D22" s="199">
        <f>'[2]06'!D24</f>
        <v>0</v>
      </c>
      <c r="E22" s="199">
        <f>'[2]06'!E24</f>
        <v>0</v>
      </c>
      <c r="F22" s="15">
        <f t="shared" si="6"/>
        <v>84</v>
      </c>
      <c r="G22" s="198">
        <f>'[2]06'!H24</f>
        <v>36.299999999999997</v>
      </c>
      <c r="H22" s="199">
        <f>'[2]06'!I24</f>
        <v>0</v>
      </c>
      <c r="I22" s="199">
        <f>'[2]06'!J24</f>
        <v>0</v>
      </c>
      <c r="J22" s="199">
        <f>'[2]06'!K24</f>
        <v>0</v>
      </c>
      <c r="K22" s="15">
        <f t="shared" si="3"/>
        <v>36.299999999999997</v>
      </c>
      <c r="L22" s="18">
        <f>frq!C22</f>
        <v>1</v>
      </c>
      <c r="M22" s="167">
        <f t="shared" si="4"/>
        <v>35.9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35.9</v>
      </c>
      <c r="R22" s="18">
        <v>0.4</v>
      </c>
    </row>
    <row r="23" spans="1:18">
      <c r="A23" s="8" t="s">
        <v>65</v>
      </c>
      <c r="B23" s="198">
        <f>'[2]06'!B25</f>
        <v>84</v>
      </c>
      <c r="C23" s="199">
        <f>'[2]06'!C25</f>
        <v>0</v>
      </c>
      <c r="D23" s="199">
        <f>'[2]06'!D25</f>
        <v>0</v>
      </c>
      <c r="E23" s="199">
        <f>'[2]06'!E25</f>
        <v>0</v>
      </c>
      <c r="F23" s="15">
        <f t="shared" si="6"/>
        <v>84</v>
      </c>
      <c r="G23" s="198">
        <f>'[2]06'!H25</f>
        <v>37</v>
      </c>
      <c r="H23" s="199">
        <f>'[2]06'!I25</f>
        <v>0</v>
      </c>
      <c r="I23" s="199">
        <f>'[2]06'!J25</f>
        <v>0</v>
      </c>
      <c r="J23" s="199">
        <f>'[2]06'!K25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8">
        <f>'[2]06'!B26</f>
        <v>84</v>
      </c>
      <c r="C24" s="199">
        <f>'[2]06'!C26</f>
        <v>0</v>
      </c>
      <c r="D24" s="199">
        <f>'[2]06'!D26</f>
        <v>0</v>
      </c>
      <c r="E24" s="199">
        <f>'[2]06'!E26</f>
        <v>0</v>
      </c>
      <c r="F24" s="15">
        <f t="shared" si="6"/>
        <v>84</v>
      </c>
      <c r="G24" s="198">
        <f>'[2]06'!H26</f>
        <v>37</v>
      </c>
      <c r="H24" s="199">
        <f>'[2]06'!I26</f>
        <v>0</v>
      </c>
      <c r="I24" s="199">
        <f>'[2]06'!J26</f>
        <v>0</v>
      </c>
      <c r="J24" s="199">
        <f>'[2]06'!K26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8">
        <f>'[2]06'!B27</f>
        <v>84</v>
      </c>
      <c r="C25" s="199">
        <f>'[2]06'!C27</f>
        <v>0</v>
      </c>
      <c r="D25" s="199">
        <f>'[2]06'!D27</f>
        <v>0</v>
      </c>
      <c r="E25" s="199">
        <f>'[2]06'!E27</f>
        <v>0</v>
      </c>
      <c r="F25" s="15">
        <f t="shared" si="6"/>
        <v>84</v>
      </c>
      <c r="G25" s="198">
        <f>'[2]06'!H27</f>
        <v>37</v>
      </c>
      <c r="H25" s="199">
        <f>'[2]06'!I27</f>
        <v>0</v>
      </c>
      <c r="I25" s="199">
        <f>'[2]06'!J27</f>
        <v>0</v>
      </c>
      <c r="J25" s="199">
        <f>'[2]06'!K27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8">
        <f>'[2]06'!B28</f>
        <v>84</v>
      </c>
      <c r="C26" s="199">
        <f>'[2]06'!C28</f>
        <v>0</v>
      </c>
      <c r="D26" s="199">
        <f>'[2]06'!D28</f>
        <v>0</v>
      </c>
      <c r="E26" s="199">
        <f>'[2]06'!E28</f>
        <v>0</v>
      </c>
      <c r="F26" s="15">
        <f t="shared" si="6"/>
        <v>84</v>
      </c>
      <c r="G26" s="198">
        <f>'[2]06'!H28</f>
        <v>37</v>
      </c>
      <c r="H26" s="199">
        <f>'[2]06'!I28</f>
        <v>0</v>
      </c>
      <c r="I26" s="199">
        <f>'[2]06'!J28</f>
        <v>0</v>
      </c>
      <c r="J26" s="199">
        <f>'[2]06'!K28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8">
        <f>'[2]06'!B29</f>
        <v>84</v>
      </c>
      <c r="C27" s="199">
        <f>'[2]06'!C29</f>
        <v>0</v>
      </c>
      <c r="D27" s="199">
        <f>'[2]06'!D29</f>
        <v>0</v>
      </c>
      <c r="E27" s="199">
        <f>'[2]06'!E29</f>
        <v>0</v>
      </c>
      <c r="F27" s="15">
        <f t="shared" si="6"/>
        <v>84</v>
      </c>
      <c r="G27" s="198">
        <f>'[2]06'!H29</f>
        <v>36</v>
      </c>
      <c r="H27" s="199">
        <f>'[2]06'!I29</f>
        <v>0</v>
      </c>
      <c r="I27" s="199">
        <f>'[2]06'!J29</f>
        <v>0</v>
      </c>
      <c r="J27" s="199">
        <f>'[2]06'!K29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'[2]06'!B30</f>
        <v>84</v>
      </c>
      <c r="C28" s="199">
        <f>'[2]06'!C30</f>
        <v>0</v>
      </c>
      <c r="D28" s="199">
        <f>'[2]06'!D30</f>
        <v>0</v>
      </c>
      <c r="E28" s="199">
        <f>'[2]06'!E30</f>
        <v>0</v>
      </c>
      <c r="F28" s="15">
        <f t="shared" si="6"/>
        <v>84</v>
      </c>
      <c r="G28" s="198">
        <f>'[2]06'!H30</f>
        <v>36</v>
      </c>
      <c r="H28" s="199">
        <f>'[2]06'!I30</f>
        <v>0</v>
      </c>
      <c r="I28" s="199">
        <f>'[2]06'!J30</f>
        <v>0</v>
      </c>
      <c r="J28" s="199">
        <f>'[2]06'!K30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'[2]06'!B31</f>
        <v>84</v>
      </c>
      <c r="C29" s="199">
        <f>'[2]06'!C31</f>
        <v>0</v>
      </c>
      <c r="D29" s="199">
        <f>'[2]06'!D31</f>
        <v>0</v>
      </c>
      <c r="E29" s="199">
        <f>'[2]06'!E31</f>
        <v>0</v>
      </c>
      <c r="F29" s="15">
        <f t="shared" si="6"/>
        <v>84</v>
      </c>
      <c r="G29" s="198">
        <f>'[2]06'!H31</f>
        <v>36</v>
      </c>
      <c r="H29" s="199">
        <f>'[2]06'!I31</f>
        <v>0</v>
      </c>
      <c r="I29" s="199">
        <f>'[2]06'!J31</f>
        <v>0</v>
      </c>
      <c r="J29" s="199">
        <f>'[2]06'!K31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'[2]06'!B32</f>
        <v>84</v>
      </c>
      <c r="C30" s="199">
        <f>'[2]06'!C32</f>
        <v>0</v>
      </c>
      <c r="D30" s="199">
        <f>'[2]06'!D32</f>
        <v>0</v>
      </c>
      <c r="E30" s="199">
        <f>'[2]06'!E32</f>
        <v>0</v>
      </c>
      <c r="F30" s="15">
        <f t="shared" si="6"/>
        <v>84</v>
      </c>
      <c r="G30" s="198">
        <f>'[2]06'!H32</f>
        <v>36</v>
      </c>
      <c r="H30" s="199">
        <f>'[2]06'!I32</f>
        <v>0</v>
      </c>
      <c r="I30" s="199">
        <f>'[2]06'!J32</f>
        <v>0</v>
      </c>
      <c r="J30" s="199">
        <f>'[2]06'!K32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'[2]06'!B33</f>
        <v>84</v>
      </c>
      <c r="C31" s="199">
        <f>'[2]06'!C33</f>
        <v>0</v>
      </c>
      <c r="D31" s="199">
        <f>'[2]06'!D33</f>
        <v>0</v>
      </c>
      <c r="E31" s="199">
        <f>'[2]06'!E33</f>
        <v>0</v>
      </c>
      <c r="F31" s="15">
        <f t="shared" si="6"/>
        <v>84</v>
      </c>
      <c r="G31" s="198">
        <f>'[2]06'!H33</f>
        <v>36</v>
      </c>
      <c r="H31" s="199">
        <f>'[2]06'!I33</f>
        <v>0</v>
      </c>
      <c r="I31" s="199">
        <f>'[2]06'!J33</f>
        <v>0</v>
      </c>
      <c r="J31" s="199">
        <f>'[2]06'!K33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'[2]06'!B34</f>
        <v>84</v>
      </c>
      <c r="C32" s="199">
        <f>'[2]06'!C34</f>
        <v>0</v>
      </c>
      <c r="D32" s="199">
        <f>'[2]06'!D34</f>
        <v>0</v>
      </c>
      <c r="E32" s="199">
        <f>'[2]06'!E34</f>
        <v>0</v>
      </c>
      <c r="F32" s="15">
        <f t="shared" si="6"/>
        <v>84</v>
      </c>
      <c r="G32" s="198">
        <f>'[2]06'!H34</f>
        <v>36</v>
      </c>
      <c r="H32" s="199">
        <f>'[2]06'!I34</f>
        <v>0</v>
      </c>
      <c r="I32" s="199">
        <f>'[2]06'!J34</f>
        <v>0</v>
      </c>
      <c r="J32" s="199">
        <f>'[2]06'!K34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8">
        <f>'[2]06'!B35</f>
        <v>84</v>
      </c>
      <c r="C33" s="199">
        <f>'[2]06'!C35</f>
        <v>0</v>
      </c>
      <c r="D33" s="199">
        <f>'[2]06'!D35</f>
        <v>0</v>
      </c>
      <c r="E33" s="199">
        <f>'[2]06'!E35</f>
        <v>0</v>
      </c>
      <c r="F33" s="15">
        <f t="shared" si="6"/>
        <v>84</v>
      </c>
      <c r="G33" s="198">
        <f>'[2]06'!H35</f>
        <v>37</v>
      </c>
      <c r="H33" s="199">
        <f>'[2]06'!I35</f>
        <v>0</v>
      </c>
      <c r="I33" s="199">
        <f>'[2]06'!J35</f>
        <v>0</v>
      </c>
      <c r="J33" s="199">
        <f>'[2]06'!K35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'[2]06'!B36</f>
        <v>84</v>
      </c>
      <c r="C34" s="199">
        <f>'[2]06'!C36</f>
        <v>0</v>
      </c>
      <c r="D34" s="199">
        <f>'[2]06'!D36</f>
        <v>0</v>
      </c>
      <c r="E34" s="199">
        <f>'[2]06'!E36</f>
        <v>0</v>
      </c>
      <c r="F34" s="15">
        <f t="shared" si="6"/>
        <v>84</v>
      </c>
      <c r="G34" s="198">
        <f>'[2]06'!H36</f>
        <v>37</v>
      </c>
      <c r="H34" s="199">
        <f>'[2]06'!I36</f>
        <v>0</v>
      </c>
      <c r="I34" s="199">
        <f>'[2]06'!J36</f>
        <v>0</v>
      </c>
      <c r="J34" s="199">
        <f>'[2]06'!K36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'[2]06'!B37</f>
        <v>84</v>
      </c>
      <c r="C35" s="199">
        <f>'[2]06'!C37</f>
        <v>0</v>
      </c>
      <c r="D35" s="199">
        <f>'[2]06'!D37</f>
        <v>0</v>
      </c>
      <c r="E35" s="199">
        <f>'[2]06'!E37</f>
        <v>0</v>
      </c>
      <c r="F35" s="15">
        <f t="shared" si="6"/>
        <v>84</v>
      </c>
      <c r="G35" s="198">
        <f>'[2]06'!H37</f>
        <v>36</v>
      </c>
      <c r="H35" s="199">
        <f>'[2]06'!I37</f>
        <v>0</v>
      </c>
      <c r="I35" s="199">
        <f>'[2]06'!J37</f>
        <v>0</v>
      </c>
      <c r="J35" s="199">
        <f>'[2]06'!K37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8">
        <f>'[2]06'!B38</f>
        <v>84</v>
      </c>
      <c r="C36" s="199">
        <f>'[2]06'!C38</f>
        <v>0</v>
      </c>
      <c r="D36" s="199">
        <f>'[2]06'!D38</f>
        <v>0</v>
      </c>
      <c r="E36" s="199">
        <f>'[2]06'!E38</f>
        <v>0</v>
      </c>
      <c r="F36" s="15">
        <f t="shared" si="6"/>
        <v>84</v>
      </c>
      <c r="G36" s="198">
        <f>'[2]06'!H38</f>
        <v>36</v>
      </c>
      <c r="H36" s="199">
        <f>'[2]06'!I38</f>
        <v>0</v>
      </c>
      <c r="I36" s="199">
        <f>'[2]06'!J38</f>
        <v>0</v>
      </c>
      <c r="J36" s="199">
        <f>'[2]06'!K38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8">
        <f>'[2]06'!B39</f>
        <v>84</v>
      </c>
      <c r="C37" s="199">
        <f>'[2]06'!C39</f>
        <v>0</v>
      </c>
      <c r="D37" s="199">
        <f>'[2]06'!D39</f>
        <v>0</v>
      </c>
      <c r="E37" s="199">
        <f>'[2]06'!E39</f>
        <v>0</v>
      </c>
      <c r="F37" s="15">
        <f t="shared" si="6"/>
        <v>84</v>
      </c>
      <c r="G37" s="198">
        <f>'[2]06'!H39</f>
        <v>36</v>
      </c>
      <c r="H37" s="199">
        <f>'[2]06'!I39</f>
        <v>0</v>
      </c>
      <c r="I37" s="199">
        <f>'[2]06'!J39</f>
        <v>0</v>
      </c>
      <c r="J37" s="199">
        <f>'[2]06'!K39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8">
        <f>'[2]06'!B40</f>
        <v>84</v>
      </c>
      <c r="C38" s="199">
        <f>'[2]06'!C40</f>
        <v>0</v>
      </c>
      <c r="D38" s="199">
        <f>'[2]06'!D40</f>
        <v>0</v>
      </c>
      <c r="E38" s="199">
        <f>'[2]06'!E40</f>
        <v>0</v>
      </c>
      <c r="F38" s="15">
        <f t="shared" si="6"/>
        <v>84</v>
      </c>
      <c r="G38" s="198">
        <f>'[2]06'!H40</f>
        <v>36</v>
      </c>
      <c r="H38" s="199">
        <f>'[2]06'!I40</f>
        <v>0</v>
      </c>
      <c r="I38" s="199">
        <f>'[2]06'!J40</f>
        <v>0</v>
      </c>
      <c r="J38" s="199">
        <f>'[2]06'!K40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8">
        <f>'[2]06'!B41</f>
        <v>84</v>
      </c>
      <c r="C39" s="199">
        <f>'[2]06'!C41</f>
        <v>0</v>
      </c>
      <c r="D39" s="199">
        <f>'[2]06'!D41</f>
        <v>0</v>
      </c>
      <c r="E39" s="199">
        <f>'[2]06'!E41</f>
        <v>0</v>
      </c>
      <c r="F39" s="15">
        <f t="shared" si="6"/>
        <v>84</v>
      </c>
      <c r="G39" s="198">
        <f>'[2]06'!H41</f>
        <v>36</v>
      </c>
      <c r="H39" s="199">
        <f>'[2]06'!I41</f>
        <v>0</v>
      </c>
      <c r="I39" s="199">
        <f>'[2]06'!J41</f>
        <v>0</v>
      </c>
      <c r="J39" s="199">
        <f>'[2]06'!K41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8">
        <f>'[2]06'!B42</f>
        <v>84</v>
      </c>
      <c r="C40" s="199">
        <f>'[2]06'!C42</f>
        <v>0</v>
      </c>
      <c r="D40" s="199">
        <f>'[2]06'!D42</f>
        <v>0</v>
      </c>
      <c r="E40" s="199">
        <f>'[2]06'!E42</f>
        <v>0</v>
      </c>
      <c r="F40" s="15">
        <f t="shared" si="6"/>
        <v>84</v>
      </c>
      <c r="G40" s="198">
        <f>'[2]06'!H42</f>
        <v>36</v>
      </c>
      <c r="H40" s="199">
        <f>'[2]06'!I42</f>
        <v>0</v>
      </c>
      <c r="I40" s="199">
        <f>'[2]06'!J42</f>
        <v>0</v>
      </c>
      <c r="J40" s="199">
        <f>'[2]06'!K42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8">
        <f>'[2]06'!B43</f>
        <v>84</v>
      </c>
      <c r="C41" s="199">
        <f>'[2]06'!C43</f>
        <v>0</v>
      </c>
      <c r="D41" s="199">
        <f>'[2]06'!D43</f>
        <v>0</v>
      </c>
      <c r="E41" s="199">
        <f>'[2]06'!E43</f>
        <v>0</v>
      </c>
      <c r="F41" s="15">
        <f t="shared" si="6"/>
        <v>84</v>
      </c>
      <c r="G41" s="198">
        <f>'[2]06'!H43</f>
        <v>36</v>
      </c>
      <c r="H41" s="199">
        <f>'[2]06'!I43</f>
        <v>0</v>
      </c>
      <c r="I41" s="199">
        <f>'[2]06'!J43</f>
        <v>0</v>
      </c>
      <c r="J41" s="199">
        <f>'[2]06'!K43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8">
        <f>'[2]06'!B44</f>
        <v>84</v>
      </c>
      <c r="C42" s="199">
        <f>'[2]06'!C44</f>
        <v>0</v>
      </c>
      <c r="D42" s="199">
        <f>'[2]06'!D44</f>
        <v>0</v>
      </c>
      <c r="E42" s="199">
        <f>'[2]06'!E44</f>
        <v>0</v>
      </c>
      <c r="F42" s="15">
        <f t="shared" si="6"/>
        <v>84</v>
      </c>
      <c r="G42" s="198">
        <f>'[2]06'!H44</f>
        <v>36</v>
      </c>
      <c r="H42" s="199">
        <f>'[2]06'!I44</f>
        <v>0</v>
      </c>
      <c r="I42" s="199">
        <f>'[2]06'!J44</f>
        <v>0</v>
      </c>
      <c r="J42" s="199">
        <f>'[2]06'!K44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8">
        <f>'[2]06'!B45</f>
        <v>84</v>
      </c>
      <c r="C43" s="199">
        <f>'[2]06'!C45</f>
        <v>0</v>
      </c>
      <c r="D43" s="199">
        <f>'[2]06'!D45</f>
        <v>0</v>
      </c>
      <c r="E43" s="199">
        <f>'[2]06'!E45</f>
        <v>0</v>
      </c>
      <c r="F43" s="15">
        <f t="shared" si="6"/>
        <v>84</v>
      </c>
      <c r="G43" s="198">
        <f>'[2]06'!H45</f>
        <v>35</v>
      </c>
      <c r="H43" s="199">
        <f>'[2]06'!I45</f>
        <v>0</v>
      </c>
      <c r="I43" s="199">
        <f>'[2]06'!J45</f>
        <v>0</v>
      </c>
      <c r="J43" s="199">
        <f>'[2]06'!K45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'[2]06'!B46</f>
        <v>84</v>
      </c>
      <c r="C44" s="199">
        <f>'[2]06'!C46</f>
        <v>0</v>
      </c>
      <c r="D44" s="199">
        <f>'[2]06'!D46</f>
        <v>0</v>
      </c>
      <c r="E44" s="199">
        <f>'[2]06'!E46</f>
        <v>0</v>
      </c>
      <c r="F44" s="15">
        <f t="shared" si="6"/>
        <v>84</v>
      </c>
      <c r="G44" s="198">
        <f>'[2]06'!H46</f>
        <v>35</v>
      </c>
      <c r="H44" s="199">
        <f>'[2]06'!I46</f>
        <v>0</v>
      </c>
      <c r="I44" s="199">
        <f>'[2]06'!J46</f>
        <v>0</v>
      </c>
      <c r="J44" s="199">
        <f>'[2]06'!K46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'[2]06'!B47</f>
        <v>84</v>
      </c>
      <c r="C45" s="199">
        <f>'[2]06'!C47</f>
        <v>0</v>
      </c>
      <c r="D45" s="199">
        <f>'[2]06'!D47</f>
        <v>0</v>
      </c>
      <c r="E45" s="199">
        <f>'[2]06'!E47</f>
        <v>0</v>
      </c>
      <c r="F45" s="15">
        <f t="shared" si="6"/>
        <v>84</v>
      </c>
      <c r="G45" s="198">
        <f>'[2]06'!H47</f>
        <v>35</v>
      </c>
      <c r="H45" s="199">
        <f>'[2]06'!I47</f>
        <v>0</v>
      </c>
      <c r="I45" s="199">
        <f>'[2]06'!J47</f>
        <v>0</v>
      </c>
      <c r="J45" s="199">
        <f>'[2]06'!K47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'[2]06'!B48</f>
        <v>84</v>
      </c>
      <c r="C46" s="199">
        <f>'[2]06'!C48</f>
        <v>0</v>
      </c>
      <c r="D46" s="199">
        <f>'[2]06'!D48</f>
        <v>0</v>
      </c>
      <c r="E46" s="199">
        <f>'[2]06'!E48</f>
        <v>0</v>
      </c>
      <c r="F46" s="15">
        <f t="shared" si="6"/>
        <v>84</v>
      </c>
      <c r="G46" s="198">
        <f>'[2]06'!H48</f>
        <v>35</v>
      </c>
      <c r="H46" s="199">
        <f>'[2]06'!I48</f>
        <v>0</v>
      </c>
      <c r="I46" s="199">
        <f>'[2]06'!J48</f>
        <v>0</v>
      </c>
      <c r="J46" s="199">
        <f>'[2]06'!K48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8">
        <f>'[2]06'!B49</f>
        <v>84</v>
      </c>
      <c r="C47" s="199">
        <f>'[2]06'!C49</f>
        <v>0</v>
      </c>
      <c r="D47" s="199">
        <f>'[2]06'!D49</f>
        <v>0</v>
      </c>
      <c r="E47" s="199">
        <f>'[2]06'!E49</f>
        <v>0</v>
      </c>
      <c r="F47" s="15">
        <f t="shared" si="6"/>
        <v>84</v>
      </c>
      <c r="G47" s="198">
        <f>'[2]06'!H49</f>
        <v>34</v>
      </c>
      <c r="H47" s="199">
        <f>'[2]06'!I49</f>
        <v>0</v>
      </c>
      <c r="I47" s="199">
        <f>'[2]06'!J49</f>
        <v>0</v>
      </c>
      <c r="J47" s="199">
        <f>'[2]06'!K49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'[2]06'!B50</f>
        <v>84</v>
      </c>
      <c r="C48" s="199">
        <f>'[2]06'!C50</f>
        <v>0</v>
      </c>
      <c r="D48" s="199">
        <f>'[2]06'!D50</f>
        <v>0</v>
      </c>
      <c r="E48" s="199">
        <f>'[2]06'!E50</f>
        <v>0</v>
      </c>
      <c r="F48" s="15">
        <f t="shared" si="6"/>
        <v>84</v>
      </c>
      <c r="G48" s="198">
        <f>'[2]06'!H50</f>
        <v>34</v>
      </c>
      <c r="H48" s="199">
        <f>'[2]06'!I50</f>
        <v>0</v>
      </c>
      <c r="I48" s="199">
        <f>'[2]06'!J50</f>
        <v>0</v>
      </c>
      <c r="J48" s="199">
        <f>'[2]06'!K50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'[2]06'!B51</f>
        <v>84</v>
      </c>
      <c r="C49" s="199">
        <f>'[2]06'!C51</f>
        <v>0</v>
      </c>
      <c r="D49" s="199">
        <f>'[2]06'!D51</f>
        <v>0</v>
      </c>
      <c r="E49" s="199">
        <f>'[2]06'!E51</f>
        <v>0</v>
      </c>
      <c r="F49" s="15">
        <f t="shared" si="6"/>
        <v>84</v>
      </c>
      <c r="G49" s="198">
        <f>'[2]06'!H51</f>
        <v>34</v>
      </c>
      <c r="H49" s="199">
        <f>'[2]06'!I51</f>
        <v>0</v>
      </c>
      <c r="I49" s="199">
        <f>'[2]06'!J51</f>
        <v>0</v>
      </c>
      <c r="J49" s="199">
        <f>'[2]06'!K51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'[2]06'!B52</f>
        <v>84</v>
      </c>
      <c r="C50" s="199">
        <f>'[2]06'!C52</f>
        <v>0</v>
      </c>
      <c r="D50" s="199">
        <f>'[2]06'!D52</f>
        <v>0</v>
      </c>
      <c r="E50" s="199">
        <f>'[2]06'!E52</f>
        <v>0</v>
      </c>
      <c r="F50" s="15">
        <f t="shared" si="6"/>
        <v>84</v>
      </c>
      <c r="G50" s="198">
        <f>'[2]06'!H52</f>
        <v>34</v>
      </c>
      <c r="H50" s="199">
        <f>'[2]06'!I52</f>
        <v>0</v>
      </c>
      <c r="I50" s="199">
        <f>'[2]06'!J52</f>
        <v>0</v>
      </c>
      <c r="J50" s="199">
        <f>'[2]06'!K52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'[2]06'!B53</f>
        <v>84</v>
      </c>
      <c r="C51" s="199">
        <f>'[2]06'!C53</f>
        <v>0</v>
      </c>
      <c r="D51" s="199">
        <f>'[2]06'!D53</f>
        <v>0</v>
      </c>
      <c r="E51" s="199">
        <f>'[2]06'!E53</f>
        <v>0</v>
      </c>
      <c r="F51" s="15">
        <f t="shared" si="6"/>
        <v>84</v>
      </c>
      <c r="G51" s="198">
        <f>'[2]06'!H53</f>
        <v>33</v>
      </c>
      <c r="H51" s="199">
        <f>'[2]06'!I53</f>
        <v>0</v>
      </c>
      <c r="I51" s="199">
        <f>'[2]06'!J53</f>
        <v>0</v>
      </c>
      <c r="J51" s="199">
        <f>'[2]06'!K53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'[2]06'!B54</f>
        <v>84</v>
      </c>
      <c r="C52" s="199">
        <f>'[2]06'!C54</f>
        <v>0</v>
      </c>
      <c r="D52" s="199">
        <f>'[2]06'!D54</f>
        <v>0</v>
      </c>
      <c r="E52" s="199">
        <f>'[2]06'!E54</f>
        <v>0</v>
      </c>
      <c r="F52" s="15">
        <f t="shared" si="6"/>
        <v>84</v>
      </c>
      <c r="G52" s="198">
        <f>'[2]06'!H54</f>
        <v>33</v>
      </c>
      <c r="H52" s="199">
        <f>'[2]06'!I54</f>
        <v>0</v>
      </c>
      <c r="I52" s="199">
        <f>'[2]06'!J54</f>
        <v>0</v>
      </c>
      <c r="J52" s="199">
        <f>'[2]06'!K54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'[2]06'!B55</f>
        <v>84</v>
      </c>
      <c r="C53" s="199">
        <f>'[2]06'!C55</f>
        <v>0</v>
      </c>
      <c r="D53" s="199">
        <f>'[2]06'!D55</f>
        <v>0</v>
      </c>
      <c r="E53" s="199">
        <f>'[2]06'!E55</f>
        <v>0</v>
      </c>
      <c r="F53" s="15">
        <f t="shared" si="6"/>
        <v>84</v>
      </c>
      <c r="G53" s="198">
        <f>'[2]06'!H55</f>
        <v>33</v>
      </c>
      <c r="H53" s="199">
        <f>'[2]06'!I55</f>
        <v>0</v>
      </c>
      <c r="I53" s="199">
        <f>'[2]06'!J55</f>
        <v>0</v>
      </c>
      <c r="J53" s="199">
        <f>'[2]06'!K55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'[2]06'!B56</f>
        <v>84</v>
      </c>
      <c r="C54" s="199">
        <f>'[2]06'!C56</f>
        <v>0</v>
      </c>
      <c r="D54" s="199">
        <f>'[2]06'!D56</f>
        <v>0</v>
      </c>
      <c r="E54" s="199">
        <f>'[2]06'!E56</f>
        <v>0</v>
      </c>
      <c r="F54" s="15">
        <f t="shared" si="6"/>
        <v>84</v>
      </c>
      <c r="G54" s="198">
        <f>'[2]06'!H56</f>
        <v>33</v>
      </c>
      <c r="H54" s="199">
        <f>'[2]06'!I56</f>
        <v>0</v>
      </c>
      <c r="I54" s="199">
        <f>'[2]06'!J56</f>
        <v>0</v>
      </c>
      <c r="J54" s="199">
        <f>'[2]06'!K56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8">
        <f>'[2]06'!B57</f>
        <v>84</v>
      </c>
      <c r="C55" s="199">
        <f>'[2]06'!C57</f>
        <v>0</v>
      </c>
      <c r="D55" s="199">
        <f>'[2]06'!D57</f>
        <v>0</v>
      </c>
      <c r="E55" s="199">
        <f>'[2]06'!E57</f>
        <v>0</v>
      </c>
      <c r="F55" s="15">
        <f t="shared" si="6"/>
        <v>84</v>
      </c>
      <c r="G55" s="198">
        <f>'[2]06'!H57</f>
        <v>35</v>
      </c>
      <c r="H55" s="199">
        <f>'[2]06'!I57</f>
        <v>0</v>
      </c>
      <c r="I55" s="199">
        <f>'[2]06'!J57</f>
        <v>0</v>
      </c>
      <c r="J55" s="199">
        <f>'[2]06'!K57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8">
        <f>'[2]06'!B58</f>
        <v>84</v>
      </c>
      <c r="C56" s="199">
        <f>'[2]06'!C58</f>
        <v>0</v>
      </c>
      <c r="D56" s="199">
        <f>'[2]06'!D58</f>
        <v>0</v>
      </c>
      <c r="E56" s="199">
        <f>'[2]06'!E58</f>
        <v>0</v>
      </c>
      <c r="F56" s="15">
        <f t="shared" si="6"/>
        <v>84</v>
      </c>
      <c r="G56" s="198">
        <f>'[2]06'!H58</f>
        <v>35</v>
      </c>
      <c r="H56" s="199">
        <f>'[2]06'!I58</f>
        <v>0</v>
      </c>
      <c r="I56" s="199">
        <f>'[2]06'!J58</f>
        <v>0</v>
      </c>
      <c r="J56" s="199">
        <f>'[2]06'!K58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8">
        <f>'[2]06'!B59</f>
        <v>84</v>
      </c>
      <c r="C57" s="199">
        <f>'[2]06'!C59</f>
        <v>0</v>
      </c>
      <c r="D57" s="199">
        <f>'[2]06'!D59</f>
        <v>0</v>
      </c>
      <c r="E57" s="199">
        <f>'[2]06'!E59</f>
        <v>0</v>
      </c>
      <c r="F57" s="15">
        <f t="shared" si="6"/>
        <v>84</v>
      </c>
      <c r="G57" s="198">
        <f>'[2]06'!H59</f>
        <v>35</v>
      </c>
      <c r="H57" s="199">
        <f>'[2]06'!I59</f>
        <v>0</v>
      </c>
      <c r="I57" s="199">
        <f>'[2]06'!J59</f>
        <v>0</v>
      </c>
      <c r="J57" s="199">
        <f>'[2]06'!K59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8">
        <f>'[2]06'!B60</f>
        <v>84</v>
      </c>
      <c r="C58" s="199">
        <f>'[2]06'!C60</f>
        <v>0</v>
      </c>
      <c r="D58" s="199">
        <f>'[2]06'!D60</f>
        <v>0</v>
      </c>
      <c r="E58" s="199">
        <f>'[2]06'!E60</f>
        <v>0</v>
      </c>
      <c r="F58" s="15">
        <f t="shared" si="6"/>
        <v>84</v>
      </c>
      <c r="G58" s="198">
        <f>'[2]06'!H60</f>
        <v>35</v>
      </c>
      <c r="H58" s="199">
        <f>'[2]06'!I60</f>
        <v>0</v>
      </c>
      <c r="I58" s="199">
        <f>'[2]06'!J60</f>
        <v>0</v>
      </c>
      <c r="J58" s="199">
        <f>'[2]06'!K60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8">
        <f>'[2]06'!B61</f>
        <v>84</v>
      </c>
      <c r="C59" s="199">
        <f>'[2]06'!C61</f>
        <v>0</v>
      </c>
      <c r="D59" s="199">
        <f>'[2]06'!D61</f>
        <v>0</v>
      </c>
      <c r="E59" s="199">
        <f>'[2]06'!E61</f>
        <v>0</v>
      </c>
      <c r="F59" s="15">
        <f t="shared" si="6"/>
        <v>84</v>
      </c>
      <c r="G59" s="198">
        <f>'[2]06'!H61</f>
        <v>35</v>
      </c>
      <c r="H59" s="199">
        <f>'[2]06'!I61</f>
        <v>0</v>
      </c>
      <c r="I59" s="199">
        <f>'[2]06'!J61</f>
        <v>0</v>
      </c>
      <c r="J59" s="199">
        <f>'[2]06'!K61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8">
        <f>'[2]06'!B62</f>
        <v>84</v>
      </c>
      <c r="C60" s="199">
        <f>'[2]06'!C62</f>
        <v>0</v>
      </c>
      <c r="D60" s="199">
        <f>'[2]06'!D62</f>
        <v>0</v>
      </c>
      <c r="E60" s="199">
        <f>'[2]06'!E62</f>
        <v>0</v>
      </c>
      <c r="F60" s="15">
        <f t="shared" si="6"/>
        <v>84</v>
      </c>
      <c r="G60" s="198">
        <f>'[2]06'!H62</f>
        <v>35</v>
      </c>
      <c r="H60" s="199">
        <f>'[2]06'!I62</f>
        <v>0</v>
      </c>
      <c r="I60" s="199">
        <f>'[2]06'!J62</f>
        <v>0</v>
      </c>
      <c r="J60" s="199">
        <f>'[2]06'!K62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8">
        <f>'[2]06'!B63</f>
        <v>84</v>
      </c>
      <c r="C61" s="199">
        <f>'[2]06'!C63</f>
        <v>0</v>
      </c>
      <c r="D61" s="199">
        <f>'[2]06'!D63</f>
        <v>0</v>
      </c>
      <c r="E61" s="199">
        <f>'[2]06'!E63</f>
        <v>0</v>
      </c>
      <c r="F61" s="15">
        <f t="shared" si="6"/>
        <v>84</v>
      </c>
      <c r="G61" s="198">
        <f>'[2]06'!H63</f>
        <v>35</v>
      </c>
      <c r="H61" s="199">
        <f>'[2]06'!I63</f>
        <v>0</v>
      </c>
      <c r="I61" s="199">
        <f>'[2]06'!J63</f>
        <v>0</v>
      </c>
      <c r="J61" s="199">
        <f>'[2]06'!K63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8">
        <f>'[2]06'!B64</f>
        <v>84</v>
      </c>
      <c r="C62" s="199">
        <f>'[2]06'!C64</f>
        <v>0</v>
      </c>
      <c r="D62" s="199">
        <f>'[2]06'!D64</f>
        <v>0</v>
      </c>
      <c r="E62" s="199">
        <f>'[2]06'!E64</f>
        <v>0</v>
      </c>
      <c r="F62" s="15">
        <f t="shared" si="6"/>
        <v>84</v>
      </c>
      <c r="G62" s="198">
        <f>'[2]06'!H64</f>
        <v>35</v>
      </c>
      <c r="H62" s="199">
        <f>'[2]06'!I64</f>
        <v>0</v>
      </c>
      <c r="I62" s="199">
        <f>'[2]06'!J64</f>
        <v>0</v>
      </c>
      <c r="J62" s="199">
        <f>'[2]06'!K64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8">
        <f>'[2]06'!B65</f>
        <v>84</v>
      </c>
      <c r="C63" s="199">
        <f>'[2]06'!C65</f>
        <v>0</v>
      </c>
      <c r="D63" s="199">
        <f>'[2]06'!D65</f>
        <v>0</v>
      </c>
      <c r="E63" s="199">
        <f>'[2]06'!E65</f>
        <v>0</v>
      </c>
      <c r="F63" s="15">
        <f t="shared" si="6"/>
        <v>84</v>
      </c>
      <c r="G63" s="198">
        <f>'[2]06'!H65</f>
        <v>35</v>
      </c>
      <c r="H63" s="199">
        <f>'[2]06'!I65</f>
        <v>0</v>
      </c>
      <c r="I63" s="199">
        <f>'[2]06'!J65</f>
        <v>0</v>
      </c>
      <c r="J63" s="199">
        <f>'[2]06'!K65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8">
        <f>'[2]06'!B66</f>
        <v>84</v>
      </c>
      <c r="C64" s="199">
        <f>'[2]06'!C66</f>
        <v>0</v>
      </c>
      <c r="D64" s="199">
        <f>'[2]06'!D66</f>
        <v>0</v>
      </c>
      <c r="E64" s="199">
        <f>'[2]06'!E66</f>
        <v>0</v>
      </c>
      <c r="F64" s="15">
        <f t="shared" si="6"/>
        <v>84</v>
      </c>
      <c r="G64" s="198">
        <f>'[2]06'!H66</f>
        <v>35</v>
      </c>
      <c r="H64" s="199">
        <f>'[2]06'!I66</f>
        <v>0</v>
      </c>
      <c r="I64" s="199">
        <f>'[2]06'!J66</f>
        <v>0</v>
      </c>
      <c r="J64" s="199">
        <f>'[2]06'!K66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8">
        <f>'[2]06'!B67</f>
        <v>84</v>
      </c>
      <c r="C65" s="199">
        <f>'[2]06'!C67</f>
        <v>0</v>
      </c>
      <c r="D65" s="199">
        <f>'[2]06'!D67</f>
        <v>0</v>
      </c>
      <c r="E65" s="199">
        <f>'[2]06'!E67</f>
        <v>0</v>
      </c>
      <c r="F65" s="15">
        <f t="shared" si="6"/>
        <v>84</v>
      </c>
      <c r="G65" s="198">
        <f>'[2]06'!H67</f>
        <v>33</v>
      </c>
      <c r="H65" s="199">
        <f>'[2]06'!I67</f>
        <v>0</v>
      </c>
      <c r="I65" s="199">
        <f>'[2]06'!J67</f>
        <v>0</v>
      </c>
      <c r="J65" s="199">
        <f>'[2]06'!K67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8">
        <f>'[2]06'!B68</f>
        <v>84</v>
      </c>
      <c r="C66" s="199">
        <f>'[2]06'!C68</f>
        <v>0</v>
      </c>
      <c r="D66" s="199">
        <f>'[2]06'!D68</f>
        <v>0</v>
      </c>
      <c r="E66" s="199">
        <f>'[2]06'!E68</f>
        <v>0</v>
      </c>
      <c r="F66" s="15">
        <f t="shared" si="6"/>
        <v>84</v>
      </c>
      <c r="G66" s="198">
        <f>'[2]06'!H68</f>
        <v>33</v>
      </c>
      <c r="H66" s="199">
        <f>'[2]06'!I68</f>
        <v>0</v>
      </c>
      <c r="I66" s="199">
        <f>'[2]06'!J68</f>
        <v>0</v>
      </c>
      <c r="J66" s="199">
        <f>'[2]06'!K68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8">
        <f>'[2]06'!B69</f>
        <v>84</v>
      </c>
      <c r="C67" s="199">
        <f>'[2]06'!C69</f>
        <v>0</v>
      </c>
      <c r="D67" s="199">
        <f>'[2]06'!D69</f>
        <v>0</v>
      </c>
      <c r="E67" s="199">
        <f>'[2]06'!E69</f>
        <v>0</v>
      </c>
      <c r="F67" s="15">
        <f t="shared" si="6"/>
        <v>84</v>
      </c>
      <c r="G67" s="198">
        <f>'[2]06'!H69</f>
        <v>34</v>
      </c>
      <c r="H67" s="199">
        <f>'[2]06'!I69</f>
        <v>0</v>
      </c>
      <c r="I67" s="199">
        <f>'[2]06'!J69</f>
        <v>0</v>
      </c>
      <c r="J67" s="199">
        <f>'[2]06'!K69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'[2]06'!B70</f>
        <v>84</v>
      </c>
      <c r="C68" s="199">
        <f>'[2]06'!C70</f>
        <v>0</v>
      </c>
      <c r="D68" s="199">
        <f>'[2]06'!D70</f>
        <v>0</v>
      </c>
      <c r="E68" s="199">
        <f>'[2]06'!E70</f>
        <v>0</v>
      </c>
      <c r="F68" s="15">
        <f t="shared" si="6"/>
        <v>84</v>
      </c>
      <c r="G68" s="198">
        <f>'[2]06'!H70</f>
        <v>34</v>
      </c>
      <c r="H68" s="199">
        <f>'[2]06'!I70</f>
        <v>0</v>
      </c>
      <c r="I68" s="199">
        <f>'[2]06'!J70</f>
        <v>0</v>
      </c>
      <c r="J68" s="199">
        <f>'[2]06'!K70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'[2]06'!B71</f>
        <v>84</v>
      </c>
      <c r="C69" s="199">
        <f>'[2]06'!C71</f>
        <v>0</v>
      </c>
      <c r="D69" s="199">
        <f>'[2]06'!D71</f>
        <v>0</v>
      </c>
      <c r="E69" s="199">
        <f>'[2]06'!E71</f>
        <v>0</v>
      </c>
      <c r="F69" s="15">
        <f t="shared" ref="F69:F98" si="16">SUM(B69:E69)</f>
        <v>84</v>
      </c>
      <c r="G69" s="198">
        <f>'[2]06'!H71</f>
        <v>34</v>
      </c>
      <c r="H69" s="199">
        <f>'[2]06'!I71</f>
        <v>0</v>
      </c>
      <c r="I69" s="199">
        <f>'[2]06'!J71</f>
        <v>0</v>
      </c>
      <c r="J69" s="199">
        <f>'[2]06'!K71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'[2]06'!B72</f>
        <v>84</v>
      </c>
      <c r="C70" s="199">
        <f>'[2]06'!C72</f>
        <v>0</v>
      </c>
      <c r="D70" s="199">
        <f>'[2]06'!D72</f>
        <v>0</v>
      </c>
      <c r="E70" s="199">
        <f>'[2]06'!E72</f>
        <v>0</v>
      </c>
      <c r="F70" s="15">
        <f t="shared" si="16"/>
        <v>84</v>
      </c>
      <c r="G70" s="198">
        <f>'[2]06'!H72</f>
        <v>34</v>
      </c>
      <c r="H70" s="199">
        <f>'[2]06'!I72</f>
        <v>0</v>
      </c>
      <c r="I70" s="199">
        <f>'[2]06'!J72</f>
        <v>0</v>
      </c>
      <c r="J70" s="199">
        <f>'[2]06'!K72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'[2]06'!B73</f>
        <v>84</v>
      </c>
      <c r="C71" s="199">
        <f>'[2]06'!C73</f>
        <v>0</v>
      </c>
      <c r="D71" s="199">
        <f>'[2]06'!D73</f>
        <v>0</v>
      </c>
      <c r="E71" s="199">
        <f>'[2]06'!E73</f>
        <v>0</v>
      </c>
      <c r="F71" s="15">
        <f t="shared" si="16"/>
        <v>84</v>
      </c>
      <c r="G71" s="198">
        <f>'[2]06'!H73</f>
        <v>34</v>
      </c>
      <c r="H71" s="199">
        <f>'[2]06'!I73</f>
        <v>0</v>
      </c>
      <c r="I71" s="199">
        <f>'[2]06'!J73</f>
        <v>0</v>
      </c>
      <c r="J71" s="199">
        <f>'[2]06'!K73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'[2]06'!B74</f>
        <v>84</v>
      </c>
      <c r="C72" s="199">
        <f>'[2]06'!C74</f>
        <v>0</v>
      </c>
      <c r="D72" s="199">
        <f>'[2]06'!D74</f>
        <v>0</v>
      </c>
      <c r="E72" s="199">
        <f>'[2]06'!E74</f>
        <v>0</v>
      </c>
      <c r="F72" s="15">
        <f t="shared" si="16"/>
        <v>84</v>
      </c>
      <c r="G72" s="198">
        <f>'[2]06'!H74</f>
        <v>34</v>
      </c>
      <c r="H72" s="199">
        <f>'[2]06'!I74</f>
        <v>0</v>
      </c>
      <c r="I72" s="199">
        <f>'[2]06'!J74</f>
        <v>0</v>
      </c>
      <c r="J72" s="199">
        <f>'[2]06'!K74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'[2]06'!B75</f>
        <v>84</v>
      </c>
      <c r="C73" s="199">
        <f>'[2]06'!C75</f>
        <v>0</v>
      </c>
      <c r="D73" s="199">
        <f>'[2]06'!D75</f>
        <v>0</v>
      </c>
      <c r="E73" s="199">
        <f>'[2]06'!E75</f>
        <v>0</v>
      </c>
      <c r="F73" s="15">
        <f t="shared" si="16"/>
        <v>84</v>
      </c>
      <c r="G73" s="198">
        <f>'[2]06'!H75</f>
        <v>34</v>
      </c>
      <c r="H73" s="199">
        <f>'[2]06'!I75</f>
        <v>0</v>
      </c>
      <c r="I73" s="199">
        <f>'[2]06'!J75</f>
        <v>0</v>
      </c>
      <c r="J73" s="199">
        <f>'[2]06'!K75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'[2]06'!B76</f>
        <v>84</v>
      </c>
      <c r="C74" s="199">
        <f>'[2]06'!C76</f>
        <v>0</v>
      </c>
      <c r="D74" s="199">
        <f>'[2]06'!D76</f>
        <v>0</v>
      </c>
      <c r="E74" s="199">
        <f>'[2]06'!E76</f>
        <v>0</v>
      </c>
      <c r="F74" s="15">
        <f t="shared" si="16"/>
        <v>84</v>
      </c>
      <c r="G74" s="198">
        <f>'[2]06'!H76</f>
        <v>34</v>
      </c>
      <c r="H74" s="199">
        <f>'[2]06'!I76</f>
        <v>0</v>
      </c>
      <c r="I74" s="199">
        <f>'[2]06'!J76</f>
        <v>0</v>
      </c>
      <c r="J74" s="199">
        <f>'[2]06'!K76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'[2]06'!B77</f>
        <v>84</v>
      </c>
      <c r="C75" s="199">
        <f>'[2]06'!C77</f>
        <v>0</v>
      </c>
      <c r="D75" s="199">
        <f>'[2]06'!D77</f>
        <v>0</v>
      </c>
      <c r="E75" s="199">
        <f>'[2]06'!E77</f>
        <v>0</v>
      </c>
      <c r="F75" s="15">
        <f t="shared" si="16"/>
        <v>84</v>
      </c>
      <c r="G75" s="198">
        <f>'[2]06'!H77</f>
        <v>34</v>
      </c>
      <c r="H75" s="199">
        <f>'[2]06'!I77</f>
        <v>0</v>
      </c>
      <c r="I75" s="199">
        <f>'[2]06'!J77</f>
        <v>0</v>
      </c>
      <c r="J75" s="199">
        <f>'[2]06'!K77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'[2]06'!B78</f>
        <v>84</v>
      </c>
      <c r="C76" s="199">
        <f>'[2]06'!C78</f>
        <v>0</v>
      </c>
      <c r="D76" s="199">
        <f>'[2]06'!D78</f>
        <v>0</v>
      </c>
      <c r="E76" s="199">
        <f>'[2]06'!E78</f>
        <v>0</v>
      </c>
      <c r="F76" s="15">
        <f t="shared" si="16"/>
        <v>84</v>
      </c>
      <c r="G76" s="198">
        <f>'[2]06'!H78</f>
        <v>34</v>
      </c>
      <c r="H76" s="199">
        <f>'[2]06'!I78</f>
        <v>0</v>
      </c>
      <c r="I76" s="199">
        <f>'[2]06'!J78</f>
        <v>0</v>
      </c>
      <c r="J76" s="199">
        <f>'[2]06'!K78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'[2]06'!B79</f>
        <v>84</v>
      </c>
      <c r="C77" s="199">
        <f>'[2]06'!C79</f>
        <v>0</v>
      </c>
      <c r="D77" s="199">
        <f>'[2]06'!D79</f>
        <v>0</v>
      </c>
      <c r="E77" s="199">
        <f>'[2]06'!E79</f>
        <v>0</v>
      </c>
      <c r="F77" s="15">
        <f t="shared" si="16"/>
        <v>84</v>
      </c>
      <c r="G77" s="198">
        <f>'[2]06'!H79</f>
        <v>34</v>
      </c>
      <c r="H77" s="199">
        <f>'[2]06'!I79</f>
        <v>0</v>
      </c>
      <c r="I77" s="199">
        <f>'[2]06'!J79</f>
        <v>0</v>
      </c>
      <c r="J77" s="199">
        <f>'[2]06'!K79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'[2]06'!B80</f>
        <v>84</v>
      </c>
      <c r="C78" s="199">
        <f>'[2]06'!C80</f>
        <v>0</v>
      </c>
      <c r="D78" s="199">
        <f>'[2]06'!D80</f>
        <v>0</v>
      </c>
      <c r="E78" s="199">
        <f>'[2]06'!E80</f>
        <v>0</v>
      </c>
      <c r="F78" s="15">
        <f t="shared" si="16"/>
        <v>84</v>
      </c>
      <c r="G78" s="198">
        <f>'[2]06'!H80</f>
        <v>35</v>
      </c>
      <c r="H78" s="199">
        <f>'[2]06'!I80</f>
        <v>0</v>
      </c>
      <c r="I78" s="199">
        <f>'[2]06'!J80</f>
        <v>0</v>
      </c>
      <c r="J78" s="199">
        <f>'[2]06'!K80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8">
        <f>'[2]06'!B81</f>
        <v>84</v>
      </c>
      <c r="C79" s="199">
        <f>'[2]06'!C81</f>
        <v>0</v>
      </c>
      <c r="D79" s="199">
        <f>'[2]06'!D81</f>
        <v>0</v>
      </c>
      <c r="E79" s="199">
        <f>'[2]06'!E81</f>
        <v>0</v>
      </c>
      <c r="F79" s="15">
        <f t="shared" si="16"/>
        <v>84</v>
      </c>
      <c r="G79" s="198">
        <f>'[2]06'!H81</f>
        <v>35</v>
      </c>
      <c r="H79" s="199">
        <f>'[2]06'!I81</f>
        <v>0</v>
      </c>
      <c r="I79" s="199">
        <f>'[2]06'!J81</f>
        <v>0</v>
      </c>
      <c r="J79" s="199">
        <f>'[2]06'!K81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8">
        <f>'[2]06'!B82</f>
        <v>84</v>
      </c>
      <c r="C80" s="199">
        <f>'[2]06'!C82</f>
        <v>0</v>
      </c>
      <c r="D80" s="199">
        <f>'[2]06'!D82</f>
        <v>0</v>
      </c>
      <c r="E80" s="199">
        <f>'[2]06'!E82</f>
        <v>0</v>
      </c>
      <c r="F80" s="15">
        <f t="shared" si="16"/>
        <v>84</v>
      </c>
      <c r="G80" s="198">
        <f>'[2]06'!H82</f>
        <v>35</v>
      </c>
      <c r="H80" s="199">
        <f>'[2]06'!I82</f>
        <v>0</v>
      </c>
      <c r="I80" s="199">
        <f>'[2]06'!J82</f>
        <v>0</v>
      </c>
      <c r="J80" s="199">
        <f>'[2]06'!K82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8">
        <f>'[2]06'!B83</f>
        <v>84</v>
      </c>
      <c r="C81" s="199">
        <f>'[2]06'!C83</f>
        <v>0</v>
      </c>
      <c r="D81" s="199">
        <f>'[2]06'!D83</f>
        <v>0</v>
      </c>
      <c r="E81" s="199">
        <f>'[2]06'!E83</f>
        <v>0</v>
      </c>
      <c r="F81" s="15">
        <f t="shared" si="16"/>
        <v>84</v>
      </c>
      <c r="G81" s="198">
        <f>'[2]06'!H83</f>
        <v>35</v>
      </c>
      <c r="H81" s="199">
        <f>'[2]06'!I83</f>
        <v>0</v>
      </c>
      <c r="I81" s="199">
        <f>'[2]06'!J83</f>
        <v>0</v>
      </c>
      <c r="J81" s="199">
        <f>'[2]06'!K83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8">
        <f>'[2]06'!B84</f>
        <v>84</v>
      </c>
      <c r="C82" s="199">
        <f>'[2]06'!C84</f>
        <v>0</v>
      </c>
      <c r="D82" s="199">
        <f>'[2]06'!D84</f>
        <v>0</v>
      </c>
      <c r="E82" s="199">
        <f>'[2]06'!E84</f>
        <v>0</v>
      </c>
      <c r="F82" s="15">
        <f t="shared" si="16"/>
        <v>84</v>
      </c>
      <c r="G82" s="198">
        <f>'[2]06'!H84</f>
        <v>35</v>
      </c>
      <c r="H82" s="199">
        <f>'[2]06'!I84</f>
        <v>0</v>
      </c>
      <c r="I82" s="199">
        <f>'[2]06'!J84</f>
        <v>0</v>
      </c>
      <c r="J82" s="199">
        <f>'[2]06'!K84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8">
        <f>'[2]06'!B85</f>
        <v>84</v>
      </c>
      <c r="C83" s="199">
        <f>'[2]06'!C85</f>
        <v>0</v>
      </c>
      <c r="D83" s="199">
        <f>'[2]06'!D85</f>
        <v>0</v>
      </c>
      <c r="E83" s="199">
        <f>'[2]06'!E85</f>
        <v>0</v>
      </c>
      <c r="F83" s="15">
        <f t="shared" si="16"/>
        <v>84</v>
      </c>
      <c r="G83" s="198">
        <f>'[2]06'!H85</f>
        <v>35</v>
      </c>
      <c r="H83" s="199">
        <f>'[2]06'!I85</f>
        <v>0</v>
      </c>
      <c r="I83" s="199">
        <f>'[2]06'!J85</f>
        <v>0</v>
      </c>
      <c r="J83" s="199">
        <f>'[2]06'!K85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8">
        <f>'[2]06'!B86</f>
        <v>84</v>
      </c>
      <c r="C84" s="199">
        <f>'[2]06'!C86</f>
        <v>0</v>
      </c>
      <c r="D84" s="199">
        <f>'[2]06'!D86</f>
        <v>0</v>
      </c>
      <c r="E84" s="199">
        <f>'[2]06'!E86</f>
        <v>0</v>
      </c>
      <c r="F84" s="15">
        <f t="shared" si="16"/>
        <v>84</v>
      </c>
      <c r="G84" s="198">
        <f>'[2]06'!H86</f>
        <v>35</v>
      </c>
      <c r="H84" s="199">
        <f>'[2]06'!I86</f>
        <v>0</v>
      </c>
      <c r="I84" s="199">
        <f>'[2]06'!J86</f>
        <v>0</v>
      </c>
      <c r="J84" s="199">
        <f>'[2]06'!K86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8">
        <f>'[2]06'!B87</f>
        <v>84</v>
      </c>
      <c r="C85" s="199">
        <f>'[2]06'!C87</f>
        <v>0</v>
      </c>
      <c r="D85" s="199">
        <f>'[2]06'!D87</f>
        <v>0</v>
      </c>
      <c r="E85" s="199">
        <f>'[2]06'!E87</f>
        <v>0</v>
      </c>
      <c r="F85" s="15">
        <f t="shared" si="16"/>
        <v>84</v>
      </c>
      <c r="G85" s="198">
        <f>'[2]06'!H87</f>
        <v>35</v>
      </c>
      <c r="H85" s="199">
        <f>'[2]06'!I87</f>
        <v>0</v>
      </c>
      <c r="I85" s="199">
        <f>'[2]06'!J87</f>
        <v>0</v>
      </c>
      <c r="J85" s="199">
        <f>'[2]06'!K87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8">
        <f>'[2]06'!B88</f>
        <v>84</v>
      </c>
      <c r="C86" s="199">
        <f>'[2]06'!C88</f>
        <v>0</v>
      </c>
      <c r="D86" s="199">
        <f>'[2]06'!D88</f>
        <v>0</v>
      </c>
      <c r="E86" s="199">
        <f>'[2]06'!E88</f>
        <v>0</v>
      </c>
      <c r="F86" s="15">
        <f t="shared" si="16"/>
        <v>84</v>
      </c>
      <c r="G86" s="198">
        <f>'[2]06'!H88</f>
        <v>35</v>
      </c>
      <c r="H86" s="199">
        <f>'[2]06'!I88</f>
        <v>0</v>
      </c>
      <c r="I86" s="199">
        <f>'[2]06'!J88</f>
        <v>0</v>
      </c>
      <c r="J86" s="199">
        <f>'[2]06'!K88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8">
        <f>'[2]06'!B89</f>
        <v>84</v>
      </c>
      <c r="C87" s="199">
        <f>'[2]06'!C89</f>
        <v>0</v>
      </c>
      <c r="D87" s="199">
        <f>'[2]06'!D89</f>
        <v>0</v>
      </c>
      <c r="E87" s="199">
        <f>'[2]06'!E89</f>
        <v>0</v>
      </c>
      <c r="F87" s="15">
        <f t="shared" si="16"/>
        <v>84</v>
      </c>
      <c r="G87" s="198">
        <f>'[2]06'!H89</f>
        <v>35</v>
      </c>
      <c r="H87" s="199">
        <f>'[2]06'!I89</f>
        <v>0</v>
      </c>
      <c r="I87" s="199">
        <f>'[2]06'!J89</f>
        <v>0</v>
      </c>
      <c r="J87" s="199">
        <f>'[2]06'!K89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8">
        <f>'[2]06'!B90</f>
        <v>84</v>
      </c>
      <c r="C88" s="199">
        <f>'[2]06'!C90</f>
        <v>0</v>
      </c>
      <c r="D88" s="199">
        <f>'[2]06'!D90</f>
        <v>0</v>
      </c>
      <c r="E88" s="199">
        <f>'[2]06'!E90</f>
        <v>0</v>
      </c>
      <c r="F88" s="15">
        <f t="shared" si="16"/>
        <v>84</v>
      </c>
      <c r="G88" s="198">
        <f>'[2]06'!H90</f>
        <v>35</v>
      </c>
      <c r="H88" s="199">
        <f>'[2]06'!I90</f>
        <v>0</v>
      </c>
      <c r="I88" s="199">
        <f>'[2]06'!J90</f>
        <v>0</v>
      </c>
      <c r="J88" s="199">
        <f>'[2]06'!K90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8">
        <f>'[2]06'!B91</f>
        <v>84</v>
      </c>
      <c r="C89" s="199">
        <f>'[2]06'!C91</f>
        <v>0</v>
      </c>
      <c r="D89" s="199">
        <f>'[2]06'!D91</f>
        <v>0</v>
      </c>
      <c r="E89" s="199">
        <f>'[2]06'!E91</f>
        <v>0</v>
      </c>
      <c r="F89" s="15">
        <f t="shared" si="16"/>
        <v>84</v>
      </c>
      <c r="G89" s="198">
        <f>'[2]06'!H91</f>
        <v>35</v>
      </c>
      <c r="H89" s="199">
        <f>'[2]06'!I91</f>
        <v>0</v>
      </c>
      <c r="I89" s="199">
        <f>'[2]06'!J91</f>
        <v>0</v>
      </c>
      <c r="J89" s="199">
        <f>'[2]06'!K91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8">
        <f>'[2]06'!B92</f>
        <v>84</v>
      </c>
      <c r="C90" s="199">
        <f>'[2]06'!C92</f>
        <v>0</v>
      </c>
      <c r="D90" s="199">
        <f>'[2]06'!D92</f>
        <v>0</v>
      </c>
      <c r="E90" s="199">
        <f>'[2]06'!E92</f>
        <v>0</v>
      </c>
      <c r="F90" s="15">
        <f t="shared" si="16"/>
        <v>84</v>
      </c>
      <c r="G90" s="198">
        <f>'[2]06'!H92</f>
        <v>37</v>
      </c>
      <c r="H90" s="199">
        <f>'[2]06'!I92</f>
        <v>0</v>
      </c>
      <c r="I90" s="199">
        <f>'[2]06'!J92</f>
        <v>0</v>
      </c>
      <c r="J90" s="199">
        <f>'[2]06'!K92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'[2]06'!B93</f>
        <v>84</v>
      </c>
      <c r="C91" s="199">
        <f>'[2]06'!C93</f>
        <v>0</v>
      </c>
      <c r="D91" s="199">
        <f>'[2]06'!D93</f>
        <v>0</v>
      </c>
      <c r="E91" s="199">
        <f>'[2]06'!E93</f>
        <v>0</v>
      </c>
      <c r="F91" s="15">
        <f t="shared" si="16"/>
        <v>84</v>
      </c>
      <c r="G91" s="198">
        <f>'[2]06'!H93</f>
        <v>36</v>
      </c>
      <c r="H91" s="199">
        <f>'[2]06'!I93</f>
        <v>0</v>
      </c>
      <c r="I91" s="199">
        <f>'[2]06'!J93</f>
        <v>0</v>
      </c>
      <c r="J91" s="199">
        <f>'[2]06'!K93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8">
        <f>'[2]06'!B94</f>
        <v>84</v>
      </c>
      <c r="C92" s="199">
        <f>'[2]06'!C94</f>
        <v>0</v>
      </c>
      <c r="D92" s="199">
        <f>'[2]06'!D94</f>
        <v>0</v>
      </c>
      <c r="E92" s="199">
        <f>'[2]06'!E94</f>
        <v>0</v>
      </c>
      <c r="F92" s="15">
        <f t="shared" si="16"/>
        <v>84</v>
      </c>
      <c r="G92" s="198">
        <f>'[2]06'!H94</f>
        <v>36</v>
      </c>
      <c r="H92" s="199">
        <f>'[2]06'!I94</f>
        <v>0</v>
      </c>
      <c r="I92" s="199">
        <f>'[2]06'!J94</f>
        <v>0</v>
      </c>
      <c r="J92" s="199">
        <f>'[2]06'!K94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8">
        <f>'[2]06'!B95</f>
        <v>84</v>
      </c>
      <c r="C93" s="199">
        <f>'[2]06'!C95</f>
        <v>0</v>
      </c>
      <c r="D93" s="199">
        <f>'[2]06'!D95</f>
        <v>0</v>
      </c>
      <c r="E93" s="199">
        <f>'[2]06'!E95</f>
        <v>0</v>
      </c>
      <c r="F93" s="15">
        <f t="shared" si="16"/>
        <v>84</v>
      </c>
      <c r="G93" s="198">
        <f>'[2]06'!H95</f>
        <v>36</v>
      </c>
      <c r="H93" s="199">
        <f>'[2]06'!I95</f>
        <v>0</v>
      </c>
      <c r="I93" s="199">
        <f>'[2]06'!J95</f>
        <v>0</v>
      </c>
      <c r="J93" s="199">
        <f>'[2]06'!K95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8">
        <f>'[2]06'!B96</f>
        <v>84</v>
      </c>
      <c r="C94" s="199">
        <f>'[2]06'!C96</f>
        <v>0</v>
      </c>
      <c r="D94" s="199">
        <f>'[2]06'!D96</f>
        <v>0</v>
      </c>
      <c r="E94" s="199">
        <f>'[2]06'!E96</f>
        <v>0</v>
      </c>
      <c r="F94" s="15">
        <f t="shared" si="16"/>
        <v>84</v>
      </c>
      <c r="G94" s="198">
        <f>'[2]06'!H96</f>
        <v>36</v>
      </c>
      <c r="H94" s="199">
        <f>'[2]06'!I96</f>
        <v>0</v>
      </c>
      <c r="I94" s="199">
        <f>'[2]06'!J96</f>
        <v>0</v>
      </c>
      <c r="J94" s="199">
        <f>'[2]06'!K96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8">
        <f>'[2]06'!B97</f>
        <v>84</v>
      </c>
      <c r="C95" s="199">
        <f>'[2]06'!C97</f>
        <v>0</v>
      </c>
      <c r="D95" s="199">
        <f>'[2]06'!D97</f>
        <v>0</v>
      </c>
      <c r="E95" s="199">
        <f>'[2]06'!E97</f>
        <v>0</v>
      </c>
      <c r="F95" s="15">
        <f t="shared" si="16"/>
        <v>84</v>
      </c>
      <c r="G95" s="198">
        <f>'[2]06'!H97</f>
        <v>36</v>
      </c>
      <c r="H95" s="199">
        <f>'[2]06'!I97</f>
        <v>0</v>
      </c>
      <c r="I95" s="199">
        <f>'[2]06'!J97</f>
        <v>0</v>
      </c>
      <c r="J95" s="199">
        <f>'[2]06'!K97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8">
        <f>'[2]06'!B98</f>
        <v>84</v>
      </c>
      <c r="C96" s="199">
        <f>'[2]06'!C98</f>
        <v>0</v>
      </c>
      <c r="D96" s="199">
        <f>'[2]06'!D98</f>
        <v>0</v>
      </c>
      <c r="E96" s="199">
        <f>'[2]06'!E98</f>
        <v>0</v>
      </c>
      <c r="F96" s="15">
        <f t="shared" si="16"/>
        <v>84</v>
      </c>
      <c r="G96" s="198">
        <f>'[2]06'!H98</f>
        <v>36</v>
      </c>
      <c r="H96" s="199">
        <f>'[2]06'!I98</f>
        <v>0</v>
      </c>
      <c r="I96" s="199">
        <f>'[2]06'!J98</f>
        <v>0</v>
      </c>
      <c r="J96" s="199">
        <f>'[2]06'!K98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8">
        <f>'[2]06'!B99</f>
        <v>84</v>
      </c>
      <c r="C97" s="199">
        <f>'[2]06'!C99</f>
        <v>0</v>
      </c>
      <c r="D97" s="199">
        <f>'[2]06'!D99</f>
        <v>0</v>
      </c>
      <c r="E97" s="199">
        <f>'[2]06'!E99</f>
        <v>0</v>
      </c>
      <c r="F97" s="15">
        <f t="shared" si="16"/>
        <v>84</v>
      </c>
      <c r="G97" s="198">
        <f>'[2]06'!H99</f>
        <v>36</v>
      </c>
      <c r="H97" s="199">
        <f>'[2]06'!I99</f>
        <v>0</v>
      </c>
      <c r="I97" s="199">
        <f>'[2]06'!J99</f>
        <v>0</v>
      </c>
      <c r="J97" s="199">
        <f>'[2]06'!K99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8">
        <f>'[2]06'!B100</f>
        <v>84</v>
      </c>
      <c r="C98" s="199">
        <f>'[2]06'!C100</f>
        <v>0</v>
      </c>
      <c r="D98" s="199">
        <f>'[2]06'!D100</f>
        <v>0</v>
      </c>
      <c r="E98" s="199">
        <f>'[2]06'!E100</f>
        <v>0</v>
      </c>
      <c r="F98" s="15">
        <f t="shared" si="16"/>
        <v>84</v>
      </c>
      <c r="G98" s="198">
        <f>'[2]06'!H100</f>
        <v>36</v>
      </c>
      <c r="H98" s="199">
        <f>'[2]06'!I100</f>
        <v>0</v>
      </c>
      <c r="I98" s="199">
        <f>'[2]06'!J100</f>
        <v>0</v>
      </c>
      <c r="J98" s="199">
        <f>'[2]06'!K100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0.84891749999999999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0.84891749999999999</v>
      </c>
      <c r="L99" s="171">
        <f t="shared" si="17"/>
        <v>2.4E-2</v>
      </c>
      <c r="M99" s="171">
        <f t="shared" si="17"/>
        <v>0.83661749999999968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0.83661749999999968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940</v>
      </c>
      <c r="G3" s="16">
        <f>'[3]06'!G5</f>
        <v>0</v>
      </c>
      <c r="H3" s="17">
        <f>SUM(B3:G3)</f>
        <v>1260</v>
      </c>
      <c r="I3" s="15">
        <f>'[3]06'!J5</f>
        <v>256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256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192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940</v>
      </c>
      <c r="G4" s="16">
        <f>'[3]06'!G6</f>
        <v>0</v>
      </c>
      <c r="H4" s="17">
        <f>SUM(B4:G4)</f>
        <v>1260</v>
      </c>
      <c r="I4" s="15">
        <f>'[3]06'!J6</f>
        <v>256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256</v>
      </c>
      <c r="P4" s="18">
        <f>frq!C4</f>
        <v>1</v>
      </c>
      <c r="Q4" s="15">
        <f>IF($P4=1,I4,IF(AND($P4=0.985,I4&gt;0.985*B4),B4*0.985,IF(AND($P4=0.965,I4&gt;0.965*B4),0.965*B4,I4)))</f>
        <v>256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192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940</v>
      </c>
      <c r="G5" s="16">
        <f>'[3]06'!G7</f>
        <v>0</v>
      </c>
      <c r="H5" s="17">
        <f t="shared" ref="H5:H68" si="27">SUM(B5:G5)</f>
        <v>1260</v>
      </c>
      <c r="I5" s="15">
        <f>'[3]06'!J7</f>
        <v>320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940</v>
      </c>
      <c r="G6" s="16">
        <f>'[3]06'!G8</f>
        <v>0</v>
      </c>
      <c r="H6" s="17">
        <f t="shared" si="27"/>
        <v>1260</v>
      </c>
      <c r="I6" s="15">
        <f>'[3]06'!J8</f>
        <v>320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940</v>
      </c>
      <c r="G7" s="16">
        <f>'[3]06'!G9</f>
        <v>0</v>
      </c>
      <c r="H7" s="17">
        <f t="shared" si="27"/>
        <v>1260</v>
      </c>
      <c r="I7" s="15">
        <f>'[3]06'!J9</f>
        <v>320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940</v>
      </c>
      <c r="G8" s="16">
        <f>'[3]06'!G10</f>
        <v>0</v>
      </c>
      <c r="H8" s="17">
        <f t="shared" si="27"/>
        <v>1260</v>
      </c>
      <c r="I8" s="15">
        <f>'[3]06'!J10</f>
        <v>320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940</v>
      </c>
      <c r="G9" s="16">
        <f>'[3]06'!G11</f>
        <v>0</v>
      </c>
      <c r="H9" s="17">
        <f t="shared" si="27"/>
        <v>1260</v>
      </c>
      <c r="I9" s="15">
        <f>'[3]06'!J11</f>
        <v>320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940</v>
      </c>
      <c r="G10" s="16">
        <f>'[3]06'!G12</f>
        <v>0</v>
      </c>
      <c r="H10" s="17">
        <f t="shared" si="27"/>
        <v>1260</v>
      </c>
      <c r="I10" s="15">
        <f>'[3]06'!J12</f>
        <v>320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940</v>
      </c>
      <c r="G11" s="16">
        <f>'[3]06'!G13</f>
        <v>0</v>
      </c>
      <c r="H11" s="17">
        <f t="shared" si="27"/>
        <v>1260</v>
      </c>
      <c r="I11" s="15">
        <f>'[3]06'!J13</f>
        <v>320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256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940</v>
      </c>
      <c r="G12" s="16">
        <f>'[3]06'!G14</f>
        <v>0</v>
      </c>
      <c r="H12" s="17">
        <f t="shared" si="27"/>
        <v>1260</v>
      </c>
      <c r="I12" s="15">
        <f>'[3]06'!J14</f>
        <v>320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940</v>
      </c>
      <c r="G13" s="16">
        <f>'[3]06'!G15</f>
        <v>0</v>
      </c>
      <c r="H13" s="17">
        <f t="shared" si="27"/>
        <v>1260</v>
      </c>
      <c r="I13" s="15">
        <f>'[3]06'!J15</f>
        <v>320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940</v>
      </c>
      <c r="G14" s="16">
        <f>'[3]06'!G16</f>
        <v>0</v>
      </c>
      <c r="H14" s="17">
        <f t="shared" si="27"/>
        <v>1260</v>
      </c>
      <c r="I14" s="15">
        <f>'[3]06'!J16</f>
        <v>320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320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940</v>
      </c>
      <c r="G15" s="16">
        <f>'[3]06'!G17</f>
        <v>0</v>
      </c>
      <c r="H15" s="17">
        <f t="shared" si="27"/>
        <v>1260</v>
      </c>
      <c r="I15" s="15">
        <f>'[3]06'!J17</f>
        <v>320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940</v>
      </c>
      <c r="G16" s="16">
        <f>'[3]06'!G18</f>
        <v>0</v>
      </c>
      <c r="H16" s="17">
        <f t="shared" si="27"/>
        <v>1260</v>
      </c>
      <c r="I16" s="15">
        <f>'[3]06'!J18</f>
        <v>320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940</v>
      </c>
      <c r="G17" s="16">
        <f>'[3]06'!G19</f>
        <v>0</v>
      </c>
      <c r="H17" s="17">
        <f t="shared" si="27"/>
        <v>1260</v>
      </c>
      <c r="I17" s="15">
        <f>'[3]06'!J19</f>
        <v>320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320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940</v>
      </c>
      <c r="G18" s="16">
        <f>'[3]06'!G20</f>
        <v>0</v>
      </c>
      <c r="H18" s="17">
        <f t="shared" si="27"/>
        <v>1260</v>
      </c>
      <c r="I18" s="15">
        <f>'[3]06'!J20</f>
        <v>320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320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940</v>
      </c>
      <c r="G19" s="16">
        <f>'[3]06'!G21</f>
        <v>0</v>
      </c>
      <c r="H19" s="17">
        <f t="shared" si="27"/>
        <v>1260</v>
      </c>
      <c r="I19" s="15">
        <f>'[3]06'!J21</f>
        <v>320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320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256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940</v>
      </c>
      <c r="G20" s="16">
        <f>'[3]06'!G22</f>
        <v>0</v>
      </c>
      <c r="H20" s="17">
        <f t="shared" si="27"/>
        <v>1260</v>
      </c>
      <c r="I20" s="15">
        <f>'[3]06'!J22</f>
        <v>320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320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256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940</v>
      </c>
      <c r="G21" s="16">
        <f>'[3]06'!G23</f>
        <v>0</v>
      </c>
      <c r="H21" s="17">
        <f t="shared" si="27"/>
        <v>1260</v>
      </c>
      <c r="I21" s="15">
        <f>'[3]06'!J23</f>
        <v>320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320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256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940</v>
      </c>
      <c r="G22" s="16">
        <f>'[3]06'!G24</f>
        <v>0</v>
      </c>
      <c r="H22" s="17">
        <f t="shared" si="27"/>
        <v>1260</v>
      </c>
      <c r="I22" s="15">
        <f>'[3]06'!J24</f>
        <v>320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320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320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256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940</v>
      </c>
      <c r="G23" s="16">
        <f>'[3]06'!G25</f>
        <v>0</v>
      </c>
      <c r="H23" s="17">
        <f t="shared" si="27"/>
        <v>1260</v>
      </c>
      <c r="I23" s="15">
        <f>'[3]06'!J25</f>
        <v>320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320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256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940</v>
      </c>
      <c r="G24" s="16">
        <f>'[3]06'!G26</f>
        <v>0</v>
      </c>
      <c r="H24" s="17">
        <f t="shared" si="27"/>
        <v>1260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320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256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940</v>
      </c>
      <c r="G25" s="16">
        <f>'[3]06'!G27</f>
        <v>0</v>
      </c>
      <c r="H25" s="17">
        <f t="shared" si="27"/>
        <v>1260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320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256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940</v>
      </c>
      <c r="G26" s="16">
        <f>'[3]06'!G28</f>
        <v>0</v>
      </c>
      <c r="H26" s="17">
        <f t="shared" si="27"/>
        <v>1260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320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256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940</v>
      </c>
      <c r="G27" s="16">
        <f>'[3]06'!G29</f>
        <v>0</v>
      </c>
      <c r="H27" s="17">
        <f t="shared" si="27"/>
        <v>1260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940</v>
      </c>
      <c r="G28" s="16">
        <f>'[3]06'!G30</f>
        <v>0</v>
      </c>
      <c r="H28" s="17">
        <f t="shared" si="27"/>
        <v>1260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940</v>
      </c>
      <c r="G29" s="16">
        <f>'[3]06'!G31</f>
        <v>0</v>
      </c>
      <c r="H29" s="17">
        <f t="shared" si="27"/>
        <v>1260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940</v>
      </c>
      <c r="G30" s="16">
        <f>'[3]06'!G32</f>
        <v>0</v>
      </c>
      <c r="H30" s="17">
        <f t="shared" si="27"/>
        <v>1260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940</v>
      </c>
      <c r="G31" s="16">
        <f>'[3]06'!G33</f>
        <v>0</v>
      </c>
      <c r="H31" s="17">
        <f t="shared" si="27"/>
        <v>1260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940</v>
      </c>
      <c r="G32" s="16">
        <f>'[3]06'!G34</f>
        <v>0</v>
      </c>
      <c r="H32" s="17">
        <f t="shared" si="27"/>
        <v>1260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940</v>
      </c>
      <c r="G33" s="16">
        <f>'[3]06'!G35</f>
        <v>0</v>
      </c>
      <c r="H33" s="17">
        <f t="shared" si="27"/>
        <v>1260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940</v>
      </c>
      <c r="G34" s="16">
        <f>'[3]06'!G36</f>
        <v>0</v>
      </c>
      <c r="H34" s="17">
        <f t="shared" si="27"/>
        <v>1260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940</v>
      </c>
      <c r="G35" s="16">
        <f>'[3]06'!G37</f>
        <v>0</v>
      </c>
      <c r="H35" s="17">
        <f t="shared" si="27"/>
        <v>1260</v>
      </c>
      <c r="I35" s="15">
        <f>'[3]06'!J37</f>
        <v>304.33999999999997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304.33999999999997</v>
      </c>
      <c r="P35" s="18">
        <f>frq!C35</f>
        <v>1</v>
      </c>
      <c r="Q35" s="15">
        <f t="shared" si="29"/>
        <v>304.33999999999997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304.33999999999997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240.33999999999997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240.33999999999997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940</v>
      </c>
      <c r="G36" s="16">
        <f>'[3]06'!G38</f>
        <v>0</v>
      </c>
      <c r="H36" s="17">
        <f t="shared" si="27"/>
        <v>1260</v>
      </c>
      <c r="I36" s="15">
        <f>'[3]06'!J38</f>
        <v>304.33999999999997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304.33999999999997</v>
      </c>
      <c r="P36" s="18">
        <f>frq!C36</f>
        <v>1</v>
      </c>
      <c r="Q36" s="15">
        <f t="shared" si="29"/>
        <v>304.33999999999997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304.33999999999997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240.33999999999997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240.33999999999997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940</v>
      </c>
      <c r="G37" s="16">
        <f>'[3]06'!G39</f>
        <v>0</v>
      </c>
      <c r="H37" s="17">
        <f t="shared" si="27"/>
        <v>1260</v>
      </c>
      <c r="I37" s="15">
        <f>'[3]06'!J39</f>
        <v>304.33999999999997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304.33999999999997</v>
      </c>
      <c r="P37" s="18">
        <f>frq!C37</f>
        <v>1</v>
      </c>
      <c r="Q37" s="15">
        <f t="shared" si="29"/>
        <v>304.33999999999997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304.33999999999997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240.33999999999997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240.33999999999997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940</v>
      </c>
      <c r="G38" s="16">
        <f>'[3]06'!G40</f>
        <v>0</v>
      </c>
      <c r="H38" s="17">
        <f t="shared" si="27"/>
        <v>1260</v>
      </c>
      <c r="I38" s="15">
        <f>'[3]06'!J40</f>
        <v>304.33999999999997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304.33999999999997</v>
      </c>
      <c r="P38" s="18">
        <f>frq!C38</f>
        <v>1</v>
      </c>
      <c r="Q38" s="15">
        <f t="shared" si="29"/>
        <v>304.33999999999997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304.33999999999997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240.33999999999997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240.33999999999997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940</v>
      </c>
      <c r="G39" s="16">
        <f>'[3]06'!G41</f>
        <v>0</v>
      </c>
      <c r="H39" s="17">
        <f t="shared" si="27"/>
        <v>1260</v>
      </c>
      <c r="I39" s="15">
        <f>'[3]06'!J41</f>
        <v>304.33999999999997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304.33999999999997</v>
      </c>
      <c r="P39" s="18">
        <f>frq!C39</f>
        <v>1</v>
      </c>
      <c r="Q39" s="15">
        <f t="shared" si="29"/>
        <v>304.33999999999997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304.33999999999997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240.33999999999997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240.33999999999997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940</v>
      </c>
      <c r="G40" s="16">
        <f>'[3]06'!G42</f>
        <v>0</v>
      </c>
      <c r="H40" s="17">
        <f t="shared" si="27"/>
        <v>1260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940</v>
      </c>
      <c r="G41" s="16">
        <f>'[3]06'!G43</f>
        <v>0</v>
      </c>
      <c r="H41" s="17">
        <f t="shared" si="27"/>
        <v>1260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940</v>
      </c>
      <c r="G42" s="16">
        <f>'[3]06'!G44</f>
        <v>0</v>
      </c>
      <c r="H42" s="17">
        <f t="shared" si="27"/>
        <v>1260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940</v>
      </c>
      <c r="G43" s="16">
        <f>'[3]06'!G45</f>
        <v>0</v>
      </c>
      <c r="H43" s="17">
        <f t="shared" si="27"/>
        <v>1260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940</v>
      </c>
      <c r="G44" s="16">
        <f>'[3]06'!G46</f>
        <v>0</v>
      </c>
      <c r="H44" s="17">
        <f t="shared" si="27"/>
        <v>1260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940</v>
      </c>
      <c r="G45" s="16">
        <f>'[3]06'!G47</f>
        <v>0</v>
      </c>
      <c r="H45" s="17">
        <f t="shared" si="27"/>
        <v>1260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940</v>
      </c>
      <c r="G46" s="16">
        <f>'[3]06'!G48</f>
        <v>0</v>
      </c>
      <c r="H46" s="17">
        <f t="shared" si="27"/>
        <v>1260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940</v>
      </c>
      <c r="G47" s="16">
        <f>'[3]06'!G49</f>
        <v>0</v>
      </c>
      <c r="H47" s="17">
        <f t="shared" si="27"/>
        <v>1260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940</v>
      </c>
      <c r="G48" s="16">
        <f>'[3]06'!G50</f>
        <v>0</v>
      </c>
      <c r="H48" s="17">
        <f t="shared" si="27"/>
        <v>1260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940</v>
      </c>
      <c r="G49" s="16">
        <f>'[3]06'!G51</f>
        <v>0</v>
      </c>
      <c r="H49" s="17">
        <f t="shared" si="27"/>
        <v>1260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940</v>
      </c>
      <c r="G50" s="16">
        <f>'[3]06'!G52</f>
        <v>0</v>
      </c>
      <c r="H50" s="17">
        <f t="shared" si="27"/>
        <v>1260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920</v>
      </c>
      <c r="G51" s="16">
        <f>'[3]06'!G53</f>
        <v>0</v>
      </c>
      <c r="H51" s="17">
        <f t="shared" si="27"/>
        <v>1240</v>
      </c>
      <c r="I51" s="15">
        <f>'[3]06'!J53</f>
        <v>310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310</v>
      </c>
      <c r="P51" s="18">
        <f>frq!C51</f>
        <v>1</v>
      </c>
      <c r="Q51" s="15">
        <f t="shared" si="29"/>
        <v>310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310</v>
      </c>
      <c r="X51" s="8">
        <f t="shared" si="4"/>
        <v>31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</v>
      </c>
      <c r="AE51" s="8">
        <f t="shared" si="11"/>
        <v>31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</v>
      </c>
      <c r="AL51" s="8">
        <f t="shared" si="31"/>
        <v>248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248</v>
      </c>
      <c r="AT51" s="8">
        <v>31</v>
      </c>
      <c r="AU51" s="8">
        <v>31</v>
      </c>
      <c r="AW51" s="201">
        <v>31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31</v>
      </c>
      <c r="BD51" s="201">
        <v>31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31</v>
      </c>
      <c r="BL51" s="8">
        <f t="shared" si="21"/>
        <v>31</v>
      </c>
      <c r="BM51" s="8">
        <f t="shared" si="22"/>
        <v>31</v>
      </c>
      <c r="BN51" s="8">
        <f t="shared" si="23"/>
        <v>31</v>
      </c>
      <c r="BO51" s="8">
        <f t="shared" si="24"/>
        <v>31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920</v>
      </c>
      <c r="G52" s="16">
        <f>'[3]06'!G54</f>
        <v>0</v>
      </c>
      <c r="H52" s="17">
        <f t="shared" si="27"/>
        <v>1240</v>
      </c>
      <c r="I52" s="15">
        <f>'[3]06'!J54</f>
        <v>310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310</v>
      </c>
      <c r="P52" s="18">
        <f>frq!C52</f>
        <v>1</v>
      </c>
      <c r="Q52" s="15">
        <f t="shared" si="29"/>
        <v>310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310</v>
      </c>
      <c r="X52" s="8">
        <f t="shared" si="4"/>
        <v>31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</v>
      </c>
      <c r="AE52" s="8">
        <f t="shared" si="11"/>
        <v>31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</v>
      </c>
      <c r="AL52" s="8">
        <f t="shared" si="31"/>
        <v>248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248</v>
      </c>
      <c r="AT52" s="8">
        <v>31</v>
      </c>
      <c r="AU52" s="8">
        <v>31</v>
      </c>
      <c r="AW52" s="201">
        <v>31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31</v>
      </c>
      <c r="BD52" s="201">
        <v>31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31</v>
      </c>
      <c r="BL52" s="8">
        <f t="shared" si="21"/>
        <v>31</v>
      </c>
      <c r="BM52" s="8">
        <f t="shared" si="22"/>
        <v>31</v>
      </c>
      <c r="BN52" s="8">
        <f t="shared" si="23"/>
        <v>31</v>
      </c>
      <c r="BO52" s="8">
        <f t="shared" si="24"/>
        <v>31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920</v>
      </c>
      <c r="G53" s="16">
        <f>'[3]06'!G55</f>
        <v>0</v>
      </c>
      <c r="H53" s="17">
        <f t="shared" si="27"/>
        <v>1240</v>
      </c>
      <c r="I53" s="15">
        <f>'[3]06'!J55</f>
        <v>310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310</v>
      </c>
      <c r="P53" s="18">
        <f>frq!C53</f>
        <v>1</v>
      </c>
      <c r="Q53" s="15">
        <f t="shared" si="29"/>
        <v>310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310</v>
      </c>
      <c r="X53" s="8">
        <f t="shared" si="4"/>
        <v>31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</v>
      </c>
      <c r="AE53" s="8">
        <f t="shared" si="11"/>
        <v>31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</v>
      </c>
      <c r="AL53" s="8">
        <f t="shared" si="31"/>
        <v>248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248</v>
      </c>
      <c r="AT53" s="8">
        <v>31</v>
      </c>
      <c r="AU53" s="8">
        <v>31</v>
      </c>
      <c r="AW53" s="201">
        <v>31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31</v>
      </c>
      <c r="BD53" s="201">
        <v>31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31</v>
      </c>
      <c r="BL53" s="8">
        <f t="shared" si="21"/>
        <v>31</v>
      </c>
      <c r="BM53" s="8">
        <f t="shared" si="22"/>
        <v>31</v>
      </c>
      <c r="BN53" s="8">
        <f t="shared" si="23"/>
        <v>31</v>
      </c>
      <c r="BO53" s="8">
        <f t="shared" si="24"/>
        <v>31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920</v>
      </c>
      <c r="G54" s="16">
        <f>'[3]06'!G56</f>
        <v>0</v>
      </c>
      <c r="H54" s="17">
        <f t="shared" si="27"/>
        <v>1240</v>
      </c>
      <c r="I54" s="15">
        <f>'[3]06'!J56</f>
        <v>310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310</v>
      </c>
      <c r="P54" s="18">
        <f>frq!C54</f>
        <v>1</v>
      </c>
      <c r="Q54" s="15">
        <f t="shared" si="29"/>
        <v>310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310</v>
      </c>
      <c r="X54" s="8">
        <f t="shared" si="4"/>
        <v>31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</v>
      </c>
      <c r="AE54" s="8">
        <f t="shared" si="11"/>
        <v>31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</v>
      </c>
      <c r="AL54" s="8">
        <f t="shared" si="31"/>
        <v>248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248</v>
      </c>
      <c r="AT54" s="8">
        <v>31</v>
      </c>
      <c r="AU54" s="8">
        <v>31</v>
      </c>
      <c r="AW54" s="201">
        <v>31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31</v>
      </c>
      <c r="BD54" s="201">
        <v>31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31</v>
      </c>
      <c r="BL54" s="8">
        <f t="shared" si="21"/>
        <v>31</v>
      </c>
      <c r="BM54" s="8">
        <f t="shared" si="22"/>
        <v>31</v>
      </c>
      <c r="BN54" s="8">
        <f t="shared" si="23"/>
        <v>31</v>
      </c>
      <c r="BO54" s="8">
        <f t="shared" si="24"/>
        <v>31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920</v>
      </c>
      <c r="G55" s="16">
        <f>'[3]06'!G57</f>
        <v>0</v>
      </c>
      <c r="H55" s="17">
        <f t="shared" si="27"/>
        <v>1240</v>
      </c>
      <c r="I55" s="15">
        <f>'[3]06'!J57</f>
        <v>310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310</v>
      </c>
      <c r="P55" s="18">
        <f>frq!C55</f>
        <v>1</v>
      </c>
      <c r="Q55" s="15">
        <f t="shared" si="29"/>
        <v>310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310</v>
      </c>
      <c r="X55" s="8">
        <f t="shared" si="4"/>
        <v>31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</v>
      </c>
      <c r="AE55" s="8">
        <f t="shared" si="11"/>
        <v>31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</v>
      </c>
      <c r="AL55" s="8">
        <f t="shared" si="31"/>
        <v>248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248</v>
      </c>
      <c r="AT55" s="8">
        <v>31</v>
      </c>
      <c r="AU55" s="8">
        <v>31</v>
      </c>
      <c r="AW55" s="201">
        <v>31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31</v>
      </c>
      <c r="BD55" s="201">
        <v>31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31</v>
      </c>
      <c r="BL55" s="8">
        <f t="shared" si="21"/>
        <v>31</v>
      </c>
      <c r="BM55" s="8">
        <f t="shared" si="22"/>
        <v>31</v>
      </c>
      <c r="BN55" s="8">
        <f t="shared" si="23"/>
        <v>31</v>
      </c>
      <c r="BO55" s="8">
        <f t="shared" si="24"/>
        <v>31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920</v>
      </c>
      <c r="G56" s="16">
        <f>'[3]06'!G58</f>
        <v>0</v>
      </c>
      <c r="H56" s="17">
        <f t="shared" si="27"/>
        <v>1240</v>
      </c>
      <c r="I56" s="15">
        <f>'[3]06'!J58</f>
        <v>310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310</v>
      </c>
      <c r="P56" s="18">
        <f>frq!C56</f>
        <v>1</v>
      </c>
      <c r="Q56" s="15">
        <f t="shared" si="29"/>
        <v>310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310</v>
      </c>
      <c r="X56" s="8">
        <f t="shared" si="4"/>
        <v>31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</v>
      </c>
      <c r="AE56" s="8">
        <f t="shared" si="11"/>
        <v>31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</v>
      </c>
      <c r="AL56" s="8">
        <f t="shared" si="31"/>
        <v>248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248</v>
      </c>
      <c r="AT56" s="8">
        <v>31</v>
      </c>
      <c r="AU56" s="8">
        <v>31</v>
      </c>
      <c r="AW56" s="201">
        <v>31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31</v>
      </c>
      <c r="BD56" s="201">
        <v>31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31</v>
      </c>
      <c r="BL56" s="8">
        <f t="shared" si="21"/>
        <v>31</v>
      </c>
      <c r="BM56" s="8">
        <f t="shared" si="22"/>
        <v>31</v>
      </c>
      <c r="BN56" s="8">
        <f t="shared" si="23"/>
        <v>31</v>
      </c>
      <c r="BO56" s="8">
        <f t="shared" si="24"/>
        <v>31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920</v>
      </c>
      <c r="G57" s="16">
        <f>'[3]06'!G59</f>
        <v>0</v>
      </c>
      <c r="H57" s="17">
        <f t="shared" si="27"/>
        <v>1240</v>
      </c>
      <c r="I57" s="15">
        <f>'[3]06'!J59</f>
        <v>310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310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310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310</v>
      </c>
      <c r="X57" s="8">
        <f t="shared" si="4"/>
        <v>31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</v>
      </c>
      <c r="AE57" s="8">
        <f t="shared" si="11"/>
        <v>31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</v>
      </c>
      <c r="AL57" s="8">
        <f t="shared" si="31"/>
        <v>248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248</v>
      </c>
      <c r="AT57" s="8">
        <v>31</v>
      </c>
      <c r="AU57" s="8">
        <v>31</v>
      </c>
      <c r="AW57" s="201">
        <v>31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31</v>
      </c>
      <c r="BD57" s="201">
        <v>31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31</v>
      </c>
      <c r="BL57" s="8">
        <f t="shared" si="21"/>
        <v>31</v>
      </c>
      <c r="BM57" s="8">
        <f t="shared" si="22"/>
        <v>31</v>
      </c>
      <c r="BN57" s="8">
        <f t="shared" si="23"/>
        <v>31</v>
      </c>
      <c r="BO57" s="8">
        <f t="shared" si="24"/>
        <v>31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920</v>
      </c>
      <c r="G58" s="16">
        <f>'[3]06'!G60</f>
        <v>0</v>
      </c>
      <c r="H58" s="17">
        <f t="shared" si="27"/>
        <v>1240</v>
      </c>
      <c r="I58" s="15">
        <f>'[3]06'!J60</f>
        <v>310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310</v>
      </c>
      <c r="P58" s="18">
        <f>frq!C58</f>
        <v>1</v>
      </c>
      <c r="Q58" s="15">
        <f t="shared" si="33"/>
        <v>310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310</v>
      </c>
      <c r="X58" s="8">
        <f t="shared" si="4"/>
        <v>31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</v>
      </c>
      <c r="AE58" s="8">
        <f t="shared" si="11"/>
        <v>31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</v>
      </c>
      <c r="AL58" s="8">
        <f t="shared" si="31"/>
        <v>248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248</v>
      </c>
      <c r="AT58" s="8">
        <v>31</v>
      </c>
      <c r="AU58" s="8">
        <v>31</v>
      </c>
      <c r="AW58" s="201">
        <v>31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31</v>
      </c>
      <c r="BD58" s="201">
        <v>31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31</v>
      </c>
      <c r="BL58" s="8">
        <f t="shared" si="21"/>
        <v>31</v>
      </c>
      <c r="BM58" s="8">
        <f t="shared" si="22"/>
        <v>31</v>
      </c>
      <c r="BN58" s="8">
        <f t="shared" si="23"/>
        <v>31</v>
      </c>
      <c r="BO58" s="8">
        <f t="shared" si="24"/>
        <v>31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920</v>
      </c>
      <c r="G59" s="16">
        <f>'[3]06'!G61</f>
        <v>0</v>
      </c>
      <c r="H59" s="17">
        <f t="shared" si="27"/>
        <v>1240</v>
      </c>
      <c r="I59" s="15">
        <f>'[3]06'!J61</f>
        <v>305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244</v>
      </c>
      <c r="AT59" s="8">
        <v>31</v>
      </c>
      <c r="AU59" s="8">
        <v>31</v>
      </c>
      <c r="AW59" s="201">
        <v>30.5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30.5</v>
      </c>
      <c r="BD59" s="201">
        <v>30.5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30.5</v>
      </c>
      <c r="BL59" s="8">
        <f t="shared" si="21"/>
        <v>31</v>
      </c>
      <c r="BM59" s="8">
        <f t="shared" si="22"/>
        <v>31</v>
      </c>
      <c r="BN59" s="8">
        <f t="shared" si="23"/>
        <v>30.5</v>
      </c>
      <c r="BO59" s="8">
        <f t="shared" si="24"/>
        <v>30.5</v>
      </c>
      <c r="BP59" s="182">
        <f t="shared" si="25"/>
        <v>0.5</v>
      </c>
      <c r="BQ59" s="182">
        <f t="shared" si="26"/>
        <v>0.5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890</v>
      </c>
      <c r="G60" s="16">
        <f>'[3]06'!G62</f>
        <v>30</v>
      </c>
      <c r="H60" s="17">
        <f t="shared" si="27"/>
        <v>1240</v>
      </c>
      <c r="I60" s="15">
        <f>'[3]06'!J62</f>
        <v>305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30</v>
      </c>
      <c r="O60" s="17">
        <f t="shared" si="28"/>
        <v>335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335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30</v>
      </c>
      <c r="AR60" s="8">
        <f t="shared" si="18"/>
        <v>274</v>
      </c>
      <c r="AT60" s="8">
        <v>31</v>
      </c>
      <c r="AU60" s="8">
        <v>31</v>
      </c>
      <c r="AW60" s="201">
        <v>30.5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30.5</v>
      </c>
      <c r="BD60" s="201">
        <v>30.5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30.5</v>
      </c>
      <c r="BL60" s="8">
        <f t="shared" si="21"/>
        <v>31</v>
      </c>
      <c r="BM60" s="8">
        <f t="shared" si="22"/>
        <v>31</v>
      </c>
      <c r="BN60" s="8">
        <f t="shared" si="23"/>
        <v>30.5</v>
      </c>
      <c r="BO60" s="8">
        <f t="shared" si="24"/>
        <v>30.5</v>
      </c>
      <c r="BP60" s="182">
        <f t="shared" si="25"/>
        <v>0.5</v>
      </c>
      <c r="BQ60" s="182">
        <f t="shared" si="26"/>
        <v>0.5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890</v>
      </c>
      <c r="G61" s="16">
        <f>'[3]06'!G63</f>
        <v>30</v>
      </c>
      <c r="H61" s="17">
        <f t="shared" si="27"/>
        <v>1240</v>
      </c>
      <c r="I61" s="15">
        <f>'[3]06'!J63</f>
        <v>305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30</v>
      </c>
      <c r="O61" s="17">
        <f t="shared" si="28"/>
        <v>335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335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30</v>
      </c>
      <c r="AR61" s="8">
        <f t="shared" si="18"/>
        <v>274</v>
      </c>
      <c r="AT61" s="8">
        <v>31</v>
      </c>
      <c r="AU61" s="8">
        <v>31</v>
      </c>
      <c r="AW61" s="201">
        <v>30.5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30.5</v>
      </c>
      <c r="BD61" s="201">
        <v>30.5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30.5</v>
      </c>
      <c r="BL61" s="8">
        <f t="shared" si="21"/>
        <v>31</v>
      </c>
      <c r="BM61" s="8">
        <f t="shared" si="22"/>
        <v>31</v>
      </c>
      <c r="BN61" s="8">
        <f t="shared" si="23"/>
        <v>30.5</v>
      </c>
      <c r="BO61" s="8">
        <f t="shared" si="24"/>
        <v>30.5</v>
      </c>
      <c r="BP61" s="182">
        <f t="shared" si="25"/>
        <v>0.5</v>
      </c>
      <c r="BQ61" s="182">
        <f t="shared" si="26"/>
        <v>0.5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890</v>
      </c>
      <c r="G62" s="16">
        <f>'[3]06'!G64</f>
        <v>30</v>
      </c>
      <c r="H62" s="17">
        <f t="shared" si="27"/>
        <v>1240</v>
      </c>
      <c r="I62" s="15">
        <f>'[3]06'!J64</f>
        <v>305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30</v>
      </c>
      <c r="O62" s="17">
        <f t="shared" si="28"/>
        <v>335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335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30</v>
      </c>
      <c r="AR62" s="8">
        <f t="shared" si="18"/>
        <v>274</v>
      </c>
      <c r="AT62" s="8">
        <v>31</v>
      </c>
      <c r="AU62" s="8">
        <v>31</v>
      </c>
      <c r="AW62" s="201">
        <v>30.5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30.5</v>
      </c>
      <c r="BD62" s="201">
        <v>30.5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30.5</v>
      </c>
      <c r="BL62" s="8">
        <f t="shared" si="21"/>
        <v>31</v>
      </c>
      <c r="BM62" s="8">
        <f t="shared" si="22"/>
        <v>31</v>
      </c>
      <c r="BN62" s="8">
        <f t="shared" si="23"/>
        <v>30.5</v>
      </c>
      <c r="BO62" s="8">
        <f t="shared" si="24"/>
        <v>30.5</v>
      </c>
      <c r="BP62" s="182">
        <f t="shared" si="25"/>
        <v>0.5</v>
      </c>
      <c r="BQ62" s="182">
        <f t="shared" si="26"/>
        <v>0.5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890</v>
      </c>
      <c r="G63" s="16">
        <f>'[3]06'!G65</f>
        <v>30</v>
      </c>
      <c r="H63" s="17">
        <f t="shared" si="27"/>
        <v>1240</v>
      </c>
      <c r="I63" s="15">
        <f>'[3]06'!J65</f>
        <v>305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30</v>
      </c>
      <c r="O63" s="17">
        <f t="shared" si="28"/>
        <v>335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335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30</v>
      </c>
      <c r="AR63" s="8">
        <f t="shared" si="18"/>
        <v>274</v>
      </c>
      <c r="AT63" s="8">
        <v>31</v>
      </c>
      <c r="AU63" s="8">
        <v>31</v>
      </c>
      <c r="AW63" s="201">
        <v>30.5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30.5</v>
      </c>
      <c r="BD63" s="201">
        <v>30.5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30.5</v>
      </c>
      <c r="BL63" s="8">
        <f t="shared" si="21"/>
        <v>31</v>
      </c>
      <c r="BM63" s="8">
        <f t="shared" si="22"/>
        <v>31</v>
      </c>
      <c r="BN63" s="8">
        <f t="shared" si="23"/>
        <v>30.5</v>
      </c>
      <c r="BO63" s="8">
        <f t="shared" si="24"/>
        <v>30.5</v>
      </c>
      <c r="BP63" s="182">
        <f t="shared" si="25"/>
        <v>0.5</v>
      </c>
      <c r="BQ63" s="182">
        <f t="shared" si="26"/>
        <v>0.5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890</v>
      </c>
      <c r="G64" s="16">
        <f>'[3]06'!G66</f>
        <v>30</v>
      </c>
      <c r="H64" s="17">
        <f t="shared" si="27"/>
        <v>1240</v>
      </c>
      <c r="I64" s="15">
        <f>'[3]06'!J66</f>
        <v>305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30</v>
      </c>
      <c r="O64" s="17">
        <f t="shared" si="28"/>
        <v>335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335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30</v>
      </c>
      <c r="AR64" s="8">
        <f t="shared" si="18"/>
        <v>274</v>
      </c>
      <c r="AT64" s="8">
        <v>31</v>
      </c>
      <c r="AU64" s="8">
        <v>31</v>
      </c>
      <c r="AW64" s="201">
        <v>30.5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30.5</v>
      </c>
      <c r="BD64" s="201">
        <v>30.5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30.5</v>
      </c>
      <c r="BL64" s="8">
        <f t="shared" si="21"/>
        <v>31</v>
      </c>
      <c r="BM64" s="8">
        <f t="shared" si="22"/>
        <v>31</v>
      </c>
      <c r="BN64" s="8">
        <f t="shared" si="23"/>
        <v>30.5</v>
      </c>
      <c r="BO64" s="8">
        <f t="shared" si="24"/>
        <v>30.5</v>
      </c>
      <c r="BP64" s="182">
        <f t="shared" si="25"/>
        <v>0.5</v>
      </c>
      <c r="BQ64" s="182">
        <f t="shared" si="26"/>
        <v>0.5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920</v>
      </c>
      <c r="G65" s="16">
        <f>'[3]06'!G67</f>
        <v>0</v>
      </c>
      <c r="H65" s="17">
        <f t="shared" si="27"/>
        <v>1240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50</v>
      </c>
      <c r="N65" s="16">
        <f>'[3]06'!O67</f>
        <v>0</v>
      </c>
      <c r="O65" s="17">
        <f t="shared" si="28"/>
        <v>370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50</v>
      </c>
      <c r="V65" s="16">
        <f t="shared" si="32"/>
        <v>0</v>
      </c>
      <c r="W65" s="17">
        <f t="shared" si="30"/>
        <v>370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0.42</v>
      </c>
      <c r="AC65" s="8">
        <f t="shared" si="9"/>
        <v>0</v>
      </c>
      <c r="AD65" s="8">
        <f t="shared" si="10"/>
        <v>30.92</v>
      </c>
      <c r="AE65" s="8">
        <f t="shared" si="11"/>
        <v>30.5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0.42</v>
      </c>
      <c r="AJ65" s="8">
        <f t="shared" si="16"/>
        <v>0</v>
      </c>
      <c r="AK65" s="8">
        <f t="shared" si="17"/>
        <v>30.92</v>
      </c>
      <c r="AL65" s="8">
        <f t="shared" si="35"/>
        <v>259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49.16</v>
      </c>
      <c r="AQ65" s="8">
        <f t="shared" si="34"/>
        <v>0</v>
      </c>
      <c r="AR65" s="8">
        <f t="shared" si="18"/>
        <v>308.15999999999997</v>
      </c>
      <c r="AT65" s="8">
        <v>32.68</v>
      </c>
      <c r="AU65" s="8">
        <v>32.68</v>
      </c>
      <c r="AW65" s="201">
        <v>30.5</v>
      </c>
      <c r="AX65" s="201">
        <v>0</v>
      </c>
      <c r="AY65" s="201">
        <v>0</v>
      </c>
      <c r="AZ65" s="201">
        <v>0</v>
      </c>
      <c r="BA65" s="201">
        <v>0.42</v>
      </c>
      <c r="BB65" s="201">
        <v>0</v>
      </c>
      <c r="BC65" s="8">
        <f t="shared" si="19"/>
        <v>30.92</v>
      </c>
      <c r="BD65" s="201">
        <v>30.5</v>
      </c>
      <c r="BE65" s="201">
        <v>0</v>
      </c>
      <c r="BF65" s="201">
        <v>0</v>
      </c>
      <c r="BG65" s="201">
        <v>0</v>
      </c>
      <c r="BH65" s="201">
        <v>0.42</v>
      </c>
      <c r="BI65" s="201">
        <v>0</v>
      </c>
      <c r="BJ65" s="8">
        <f t="shared" si="20"/>
        <v>30.92</v>
      </c>
      <c r="BL65" s="8">
        <f t="shared" si="21"/>
        <v>32.68</v>
      </c>
      <c r="BM65" s="8">
        <f t="shared" si="22"/>
        <v>32.68</v>
      </c>
      <c r="BN65" s="8">
        <f t="shared" si="23"/>
        <v>30.92</v>
      </c>
      <c r="BO65" s="8">
        <f t="shared" si="24"/>
        <v>30.92</v>
      </c>
      <c r="BP65" s="182">
        <f t="shared" si="25"/>
        <v>1.759999999999998</v>
      </c>
      <c r="BQ65" s="182">
        <f t="shared" si="26"/>
        <v>1.759999999999998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920</v>
      </c>
      <c r="G66" s="16">
        <f>'[3]06'!G68</f>
        <v>0</v>
      </c>
      <c r="H66" s="17">
        <f t="shared" si="27"/>
        <v>1240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70</v>
      </c>
      <c r="N66" s="16">
        <f>'[3]06'!O68</f>
        <v>0</v>
      </c>
      <c r="O66" s="17">
        <f t="shared" si="28"/>
        <v>390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70</v>
      </c>
      <c r="V66" s="16">
        <f t="shared" si="32"/>
        <v>0</v>
      </c>
      <c r="W66" s="17">
        <f t="shared" si="30"/>
        <v>390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0.21</v>
      </c>
      <c r="AC66" s="8">
        <f t="shared" si="9"/>
        <v>0</v>
      </c>
      <c r="AD66" s="8">
        <f t="shared" si="10"/>
        <v>30.71</v>
      </c>
      <c r="AE66" s="8">
        <f t="shared" si="11"/>
        <v>30.5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0.21</v>
      </c>
      <c r="AJ66" s="8">
        <f t="shared" si="16"/>
        <v>0</v>
      </c>
      <c r="AK66" s="8">
        <f t="shared" si="17"/>
        <v>30.71</v>
      </c>
      <c r="AL66" s="8">
        <f t="shared" si="35"/>
        <v>259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69.580000000000013</v>
      </c>
      <c r="AQ66" s="8">
        <f t="shared" si="34"/>
        <v>0</v>
      </c>
      <c r="AR66" s="8">
        <f t="shared" si="18"/>
        <v>328.58000000000004</v>
      </c>
      <c r="AT66" s="8">
        <v>33.409999999999997</v>
      </c>
      <c r="AU66" s="8">
        <v>33.409999999999997</v>
      </c>
      <c r="AW66" s="201">
        <v>30.5</v>
      </c>
      <c r="AX66" s="201">
        <v>0</v>
      </c>
      <c r="AY66" s="201">
        <v>0</v>
      </c>
      <c r="AZ66" s="201">
        <v>0</v>
      </c>
      <c r="BA66" s="201">
        <v>0.21</v>
      </c>
      <c r="BB66" s="201">
        <v>0</v>
      </c>
      <c r="BC66" s="8">
        <f t="shared" si="19"/>
        <v>30.71</v>
      </c>
      <c r="BD66" s="201">
        <v>30.5</v>
      </c>
      <c r="BE66" s="201">
        <v>0</v>
      </c>
      <c r="BF66" s="201">
        <v>0</v>
      </c>
      <c r="BG66" s="201">
        <v>0</v>
      </c>
      <c r="BH66" s="201">
        <v>0.21</v>
      </c>
      <c r="BI66" s="201">
        <v>0</v>
      </c>
      <c r="BJ66" s="8">
        <f t="shared" si="20"/>
        <v>30.71</v>
      </c>
      <c r="BL66" s="8">
        <f t="shared" si="21"/>
        <v>33.409999999999997</v>
      </c>
      <c r="BM66" s="8">
        <f t="shared" si="22"/>
        <v>33.409999999999997</v>
      </c>
      <c r="BN66" s="8">
        <f t="shared" si="23"/>
        <v>30.71</v>
      </c>
      <c r="BO66" s="8">
        <f t="shared" si="24"/>
        <v>30.71</v>
      </c>
      <c r="BP66" s="182">
        <f t="shared" si="25"/>
        <v>2.6999999999999957</v>
      </c>
      <c r="BQ66" s="182">
        <f t="shared" si="26"/>
        <v>2.6999999999999957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920</v>
      </c>
      <c r="G67" s="16">
        <f>'[3]06'!G69</f>
        <v>0</v>
      </c>
      <c r="H67" s="17">
        <f t="shared" si="27"/>
        <v>1240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120</v>
      </c>
      <c r="N67" s="16">
        <f>'[3]06'!O69</f>
        <v>0</v>
      </c>
      <c r="O67" s="17">
        <f t="shared" si="28"/>
        <v>440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120</v>
      </c>
      <c r="V67" s="16">
        <f t="shared" si="32"/>
        <v>0</v>
      </c>
      <c r="W67" s="17">
        <f t="shared" si="30"/>
        <v>440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120</v>
      </c>
      <c r="AQ67" s="8">
        <f t="shared" si="34"/>
        <v>0</v>
      </c>
      <c r="AR67" s="8">
        <f t="shared" si="18"/>
        <v>376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920</v>
      </c>
      <c r="G68" s="16">
        <f>'[3]06'!G70</f>
        <v>0</v>
      </c>
      <c r="H68" s="17">
        <f t="shared" si="27"/>
        <v>1240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150</v>
      </c>
      <c r="N68" s="16">
        <f>'[3]06'!O70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920</v>
      </c>
      <c r="G69" s="16">
        <f>'[3]06'!G71</f>
        <v>0</v>
      </c>
      <c r="H69" s="17">
        <f t="shared" ref="H69:H98" si="59">SUM(B69:G69)</f>
        <v>1240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152.72999999999999</v>
      </c>
      <c r="N69" s="16">
        <f>'[3]06'!O71</f>
        <v>0</v>
      </c>
      <c r="O69" s="17">
        <f t="shared" ref="O69:O98" si="60">SUM(I69:N69)</f>
        <v>472.73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152.72999999999999</v>
      </c>
      <c r="V69" s="16">
        <f t="shared" si="32"/>
        <v>0</v>
      </c>
      <c r="W69" s="17">
        <f t="shared" ref="W69:W98" si="61">SUM(Q69:V69)</f>
        <v>472.73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152.72999999999999</v>
      </c>
      <c r="AQ69" s="8">
        <f t="shared" si="34"/>
        <v>0</v>
      </c>
      <c r="AR69" s="8">
        <f t="shared" si="50"/>
        <v>408.73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920</v>
      </c>
      <c r="G70" s="16">
        <f>'[3]06'!G72</f>
        <v>0</v>
      </c>
      <c r="H70" s="17">
        <f t="shared" si="59"/>
        <v>1240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152.72999999999999</v>
      </c>
      <c r="N70" s="16">
        <f>'[3]06'!O72</f>
        <v>0</v>
      </c>
      <c r="O70" s="17">
        <f t="shared" si="60"/>
        <v>472.73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152.72999999999999</v>
      </c>
      <c r="V70" s="16">
        <f t="shared" si="32"/>
        <v>0</v>
      </c>
      <c r="W70" s="17">
        <f t="shared" si="61"/>
        <v>472.73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152.72999999999999</v>
      </c>
      <c r="AQ70" s="8">
        <f t="shared" si="34"/>
        <v>0</v>
      </c>
      <c r="AR70" s="8">
        <f t="shared" si="50"/>
        <v>408.73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920</v>
      </c>
      <c r="G71" s="16">
        <f>'[3]06'!G73</f>
        <v>0</v>
      </c>
      <c r="H71" s="17">
        <f t="shared" si="59"/>
        <v>1240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152.72999999999999</v>
      </c>
      <c r="N71" s="16">
        <f>'[3]06'!O73</f>
        <v>0</v>
      </c>
      <c r="O71" s="17">
        <f t="shared" si="60"/>
        <v>472.73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152.72999999999999</v>
      </c>
      <c r="V71" s="16">
        <f t="shared" si="32"/>
        <v>0</v>
      </c>
      <c r="W71" s="17">
        <f t="shared" si="61"/>
        <v>472.73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152.72999999999999</v>
      </c>
      <c r="AQ71" s="8">
        <f t="shared" si="34"/>
        <v>0</v>
      </c>
      <c r="AR71" s="8">
        <f t="shared" si="50"/>
        <v>408.73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920</v>
      </c>
      <c r="G72" s="16">
        <f>'[3]06'!G74</f>
        <v>0</v>
      </c>
      <c r="H72" s="17">
        <f t="shared" si="59"/>
        <v>1240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152.72999999999999</v>
      </c>
      <c r="N72" s="16">
        <f>'[3]06'!O74</f>
        <v>0</v>
      </c>
      <c r="O72" s="17">
        <f t="shared" si="60"/>
        <v>472.73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152.72999999999999</v>
      </c>
      <c r="V72" s="16">
        <f t="shared" si="32"/>
        <v>0</v>
      </c>
      <c r="W72" s="17">
        <f t="shared" si="61"/>
        <v>472.73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152.72999999999999</v>
      </c>
      <c r="AQ72" s="8">
        <f t="shared" si="34"/>
        <v>0</v>
      </c>
      <c r="AR72" s="8">
        <f t="shared" si="50"/>
        <v>408.73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920</v>
      </c>
      <c r="G73" s="16">
        <f>'[3]06'!G75</f>
        <v>0</v>
      </c>
      <c r="H73" s="17">
        <f t="shared" si="59"/>
        <v>1240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169.73</v>
      </c>
      <c r="N73" s="16">
        <f>'[3]06'!O75</f>
        <v>0</v>
      </c>
      <c r="O73" s="17">
        <f t="shared" si="60"/>
        <v>489.73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169.73</v>
      </c>
      <c r="V73" s="16">
        <f t="shared" si="32"/>
        <v>0</v>
      </c>
      <c r="W73" s="17">
        <f t="shared" si="61"/>
        <v>489.73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169.73</v>
      </c>
      <c r="AQ73" s="8">
        <f t="shared" si="34"/>
        <v>0</v>
      </c>
      <c r="AR73" s="8">
        <f t="shared" si="50"/>
        <v>425.73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920</v>
      </c>
      <c r="G74" s="16">
        <f>'[3]06'!G76</f>
        <v>0</v>
      </c>
      <c r="H74" s="17">
        <f t="shared" si="59"/>
        <v>1240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152.72999999999999</v>
      </c>
      <c r="N74" s="16">
        <f>'[3]06'!O76</f>
        <v>0</v>
      </c>
      <c r="O74" s="17">
        <f t="shared" si="60"/>
        <v>472.73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152.72999999999999</v>
      </c>
      <c r="V74" s="16">
        <f t="shared" si="32"/>
        <v>0</v>
      </c>
      <c r="W74" s="17">
        <f t="shared" si="61"/>
        <v>472.73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152.72999999999999</v>
      </c>
      <c r="AQ74" s="8">
        <f t="shared" si="34"/>
        <v>0</v>
      </c>
      <c r="AR74" s="8">
        <f t="shared" si="50"/>
        <v>408.73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940</v>
      </c>
      <c r="G75" s="16">
        <f>'[3]06'!G77</f>
        <v>0</v>
      </c>
      <c r="H75" s="17">
        <f t="shared" si="59"/>
        <v>1260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152.72999999999999</v>
      </c>
      <c r="N75" s="16">
        <f>'[3]06'!O77</f>
        <v>0</v>
      </c>
      <c r="O75" s="17">
        <f t="shared" si="60"/>
        <v>472.73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152.72999999999999</v>
      </c>
      <c r="V75" s="16">
        <f t="shared" si="32"/>
        <v>0</v>
      </c>
      <c r="W75" s="17">
        <f t="shared" si="61"/>
        <v>472.73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152.72999999999999</v>
      </c>
      <c r="AQ75" s="8">
        <f t="shared" si="34"/>
        <v>0</v>
      </c>
      <c r="AR75" s="8">
        <f t="shared" si="50"/>
        <v>408.73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940</v>
      </c>
      <c r="G76" s="16">
        <f>'[3]06'!G78</f>
        <v>0</v>
      </c>
      <c r="H76" s="17">
        <f t="shared" si="59"/>
        <v>1260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152.72999999999999</v>
      </c>
      <c r="N76" s="16">
        <f>'[3]06'!O78</f>
        <v>0</v>
      </c>
      <c r="O76" s="17">
        <f t="shared" si="60"/>
        <v>472.73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152.72999999999999</v>
      </c>
      <c r="V76" s="16">
        <f t="shared" si="32"/>
        <v>0</v>
      </c>
      <c r="W76" s="17">
        <f t="shared" si="61"/>
        <v>472.73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152.72999999999999</v>
      </c>
      <c r="AQ76" s="8">
        <f t="shared" si="34"/>
        <v>0</v>
      </c>
      <c r="AR76" s="8">
        <f t="shared" si="50"/>
        <v>408.73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940</v>
      </c>
      <c r="G77" s="16">
        <f>'[3]06'!G79</f>
        <v>0</v>
      </c>
      <c r="H77" s="17">
        <f t="shared" si="59"/>
        <v>1260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152.72999999999999</v>
      </c>
      <c r="N77" s="16">
        <f>'[3]06'!O79</f>
        <v>0</v>
      </c>
      <c r="O77" s="17">
        <f t="shared" si="60"/>
        <v>472.73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152.72999999999999</v>
      </c>
      <c r="V77" s="16">
        <f t="shared" si="32"/>
        <v>0</v>
      </c>
      <c r="W77" s="17">
        <f t="shared" si="61"/>
        <v>472.73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152.72999999999999</v>
      </c>
      <c r="AQ77" s="8">
        <f t="shared" si="34"/>
        <v>0</v>
      </c>
      <c r="AR77" s="8">
        <f t="shared" si="50"/>
        <v>408.73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940</v>
      </c>
      <c r="G78" s="16">
        <f>'[3]06'!G80</f>
        <v>0</v>
      </c>
      <c r="H78" s="17">
        <f t="shared" si="59"/>
        <v>1260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152.72999999999999</v>
      </c>
      <c r="N78" s="16">
        <f>'[3]06'!O80</f>
        <v>0</v>
      </c>
      <c r="O78" s="17">
        <f t="shared" si="60"/>
        <v>472.73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152.72999999999999</v>
      </c>
      <c r="V78" s="16">
        <f t="shared" si="32"/>
        <v>0</v>
      </c>
      <c r="W78" s="17">
        <f t="shared" si="61"/>
        <v>472.73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152.72999999999999</v>
      </c>
      <c r="AQ78" s="8">
        <f t="shared" si="34"/>
        <v>0</v>
      </c>
      <c r="AR78" s="8">
        <f t="shared" si="50"/>
        <v>408.73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940</v>
      </c>
      <c r="G79" s="16">
        <f>'[3]06'!G81</f>
        <v>0</v>
      </c>
      <c r="H79" s="17">
        <f t="shared" si="59"/>
        <v>1260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166.73</v>
      </c>
      <c r="N79" s="16">
        <f>'[3]06'!O81</f>
        <v>0</v>
      </c>
      <c r="O79" s="17">
        <f t="shared" si="60"/>
        <v>486.73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166.73</v>
      </c>
      <c r="V79" s="16">
        <f t="shared" si="32"/>
        <v>0</v>
      </c>
      <c r="W79" s="17">
        <f t="shared" si="61"/>
        <v>486.73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166.73</v>
      </c>
      <c r="AQ79" s="8">
        <f t="shared" si="34"/>
        <v>0</v>
      </c>
      <c r="AR79" s="8">
        <f t="shared" si="50"/>
        <v>422.73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940</v>
      </c>
      <c r="G80" s="16">
        <f>'[3]06'!G82</f>
        <v>0</v>
      </c>
      <c r="H80" s="17">
        <f t="shared" si="59"/>
        <v>1260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152.72999999999999</v>
      </c>
      <c r="N80" s="16">
        <f>'[3]06'!O82</f>
        <v>0</v>
      </c>
      <c r="O80" s="17">
        <f t="shared" si="60"/>
        <v>472.73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152.72999999999999</v>
      </c>
      <c r="V80" s="16">
        <f t="shared" si="32"/>
        <v>0</v>
      </c>
      <c r="W80" s="17">
        <f t="shared" si="61"/>
        <v>472.73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152.72999999999999</v>
      </c>
      <c r="AQ80" s="8">
        <f t="shared" si="34"/>
        <v>0</v>
      </c>
      <c r="AR80" s="8">
        <f t="shared" si="50"/>
        <v>408.73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940</v>
      </c>
      <c r="G81" s="16">
        <f>'[3]06'!G83</f>
        <v>0</v>
      </c>
      <c r="H81" s="17">
        <f t="shared" si="59"/>
        <v>1260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152.72999999999999</v>
      </c>
      <c r="N81" s="16">
        <f>'[3]06'!O83</f>
        <v>0</v>
      </c>
      <c r="O81" s="17">
        <f t="shared" si="60"/>
        <v>472.73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152.72999999999999</v>
      </c>
      <c r="V81" s="16">
        <f t="shared" si="32"/>
        <v>0</v>
      </c>
      <c r="W81" s="17">
        <f t="shared" si="61"/>
        <v>472.73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152.72999999999999</v>
      </c>
      <c r="AQ81" s="8">
        <f t="shared" si="34"/>
        <v>0</v>
      </c>
      <c r="AR81" s="8">
        <f t="shared" si="50"/>
        <v>408.73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940</v>
      </c>
      <c r="G82" s="16">
        <f>'[3]06'!G84</f>
        <v>0</v>
      </c>
      <c r="H82" s="17">
        <f t="shared" si="59"/>
        <v>1260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152.72999999999999</v>
      </c>
      <c r="N82" s="16">
        <f>'[3]06'!O84</f>
        <v>0</v>
      </c>
      <c r="O82" s="17">
        <f t="shared" si="60"/>
        <v>472.73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152.72999999999999</v>
      </c>
      <c r="V82" s="16">
        <f t="shared" si="32"/>
        <v>0</v>
      </c>
      <c r="W82" s="17">
        <f t="shared" si="61"/>
        <v>472.73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152.72999999999999</v>
      </c>
      <c r="AQ82" s="8">
        <f t="shared" si="34"/>
        <v>0</v>
      </c>
      <c r="AR82" s="8">
        <f t="shared" si="50"/>
        <v>408.73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940</v>
      </c>
      <c r="G83" s="16">
        <f>'[3]06'!G85</f>
        <v>0</v>
      </c>
      <c r="H83" s="17">
        <f t="shared" si="59"/>
        <v>1260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152.72999999999999</v>
      </c>
      <c r="N83" s="16">
        <f>'[3]06'!O85</f>
        <v>0</v>
      </c>
      <c r="O83" s="17">
        <f t="shared" si="60"/>
        <v>472.73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152.72999999999999</v>
      </c>
      <c r="V83" s="16">
        <f t="shared" si="32"/>
        <v>0</v>
      </c>
      <c r="W83" s="17">
        <f t="shared" si="61"/>
        <v>472.73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152.72999999999999</v>
      </c>
      <c r="AQ83" s="8">
        <f t="shared" si="34"/>
        <v>0</v>
      </c>
      <c r="AR83" s="8">
        <f t="shared" si="50"/>
        <v>408.73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940</v>
      </c>
      <c r="G84" s="16">
        <f>'[3]06'!G86</f>
        <v>0</v>
      </c>
      <c r="H84" s="17">
        <f t="shared" si="59"/>
        <v>1260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152.72999999999999</v>
      </c>
      <c r="N84" s="16">
        <f>'[3]06'!O86</f>
        <v>0</v>
      </c>
      <c r="O84" s="17">
        <f t="shared" si="60"/>
        <v>472.73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152.72999999999999</v>
      </c>
      <c r="V84" s="16">
        <f t="shared" si="32"/>
        <v>0</v>
      </c>
      <c r="W84" s="17">
        <f t="shared" si="61"/>
        <v>472.73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152.72999999999999</v>
      </c>
      <c r="AQ84" s="8">
        <f t="shared" si="34"/>
        <v>0</v>
      </c>
      <c r="AR84" s="8">
        <f t="shared" si="50"/>
        <v>408.73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940</v>
      </c>
      <c r="G85" s="16">
        <f>'[3]06'!G87</f>
        <v>0</v>
      </c>
      <c r="H85" s="17">
        <f t="shared" si="59"/>
        <v>1260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168.73</v>
      </c>
      <c r="N85" s="16">
        <f>'[3]06'!O87</f>
        <v>0</v>
      </c>
      <c r="O85" s="17">
        <f t="shared" si="60"/>
        <v>488.73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168.73</v>
      </c>
      <c r="V85" s="16">
        <f t="shared" si="32"/>
        <v>0</v>
      </c>
      <c r="W85" s="17">
        <f t="shared" si="61"/>
        <v>488.73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168.73</v>
      </c>
      <c r="AQ85" s="8">
        <f t="shared" si="34"/>
        <v>0</v>
      </c>
      <c r="AR85" s="8">
        <f t="shared" si="50"/>
        <v>424.73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940</v>
      </c>
      <c r="G86" s="16">
        <f>'[3]06'!G88</f>
        <v>0</v>
      </c>
      <c r="H86" s="17">
        <f t="shared" si="59"/>
        <v>1260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152.72999999999999</v>
      </c>
      <c r="N86" s="16">
        <f>'[3]06'!O88</f>
        <v>0</v>
      </c>
      <c r="O86" s="17">
        <f t="shared" si="60"/>
        <v>472.73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152.72999999999999</v>
      </c>
      <c r="V86" s="16">
        <f t="shared" si="32"/>
        <v>0</v>
      </c>
      <c r="W86" s="17">
        <f t="shared" si="61"/>
        <v>472.73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152.72999999999999</v>
      </c>
      <c r="AQ86" s="8">
        <f t="shared" si="34"/>
        <v>0</v>
      </c>
      <c r="AR86" s="8">
        <f t="shared" si="50"/>
        <v>408.73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940</v>
      </c>
      <c r="G87" s="16">
        <f>'[3]06'!G89</f>
        <v>0</v>
      </c>
      <c r="H87" s="17">
        <f t="shared" si="59"/>
        <v>1260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152.72999999999999</v>
      </c>
      <c r="N87" s="16">
        <f>'[3]06'!O89</f>
        <v>0</v>
      </c>
      <c r="O87" s="17">
        <f t="shared" si="60"/>
        <v>472.73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152.72999999999999</v>
      </c>
      <c r="V87" s="16">
        <f t="shared" si="32"/>
        <v>0</v>
      </c>
      <c r="W87" s="17">
        <f t="shared" si="61"/>
        <v>472.73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152.72999999999999</v>
      </c>
      <c r="AQ87" s="8">
        <f t="shared" si="34"/>
        <v>0</v>
      </c>
      <c r="AR87" s="8">
        <f t="shared" si="50"/>
        <v>408.73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940</v>
      </c>
      <c r="G88" s="16">
        <f>'[3]06'!G90</f>
        <v>0</v>
      </c>
      <c r="H88" s="17">
        <f t="shared" si="59"/>
        <v>1260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152.72999999999999</v>
      </c>
      <c r="N88" s="16">
        <f>'[3]06'!O90</f>
        <v>0</v>
      </c>
      <c r="O88" s="17">
        <f t="shared" si="60"/>
        <v>472.73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152.72999999999999</v>
      </c>
      <c r="V88" s="16">
        <f t="shared" si="32"/>
        <v>0</v>
      </c>
      <c r="W88" s="17">
        <f t="shared" si="61"/>
        <v>472.73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152.72999999999999</v>
      </c>
      <c r="AQ88" s="8">
        <f t="shared" si="34"/>
        <v>0</v>
      </c>
      <c r="AR88" s="8">
        <f t="shared" si="50"/>
        <v>408.73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940</v>
      </c>
      <c r="G89" s="16">
        <f>'[3]06'!G91</f>
        <v>0</v>
      </c>
      <c r="H89" s="17">
        <f t="shared" si="59"/>
        <v>1260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152.72999999999999</v>
      </c>
      <c r="N89" s="16">
        <f>'[3]06'!O91</f>
        <v>0</v>
      </c>
      <c r="O89" s="17">
        <f t="shared" si="60"/>
        <v>472.73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152.72999999999999</v>
      </c>
      <c r="V89" s="16">
        <f t="shared" si="32"/>
        <v>0</v>
      </c>
      <c r="W89" s="17">
        <f t="shared" si="61"/>
        <v>472.73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152.72999999999999</v>
      </c>
      <c r="AQ89" s="8">
        <f t="shared" si="34"/>
        <v>0</v>
      </c>
      <c r="AR89" s="8">
        <f t="shared" si="50"/>
        <v>408.73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940</v>
      </c>
      <c r="G90" s="16">
        <f>'[3]06'!G92</f>
        <v>0</v>
      </c>
      <c r="H90" s="17">
        <f t="shared" si="59"/>
        <v>1260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152.72999999999999</v>
      </c>
      <c r="N90" s="16">
        <f>'[3]06'!O92</f>
        <v>0</v>
      </c>
      <c r="O90" s="17">
        <f t="shared" si="60"/>
        <v>472.73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152.72999999999999</v>
      </c>
      <c r="V90" s="16">
        <f t="shared" si="32"/>
        <v>0</v>
      </c>
      <c r="W90" s="17">
        <f t="shared" si="61"/>
        <v>472.73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152.72999999999999</v>
      </c>
      <c r="AQ90" s="8">
        <f t="shared" si="34"/>
        <v>0</v>
      </c>
      <c r="AR90" s="8">
        <f t="shared" si="50"/>
        <v>408.73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940</v>
      </c>
      <c r="G91" s="16">
        <f>'[3]06'!G93</f>
        <v>0</v>
      </c>
      <c r="H91" s="17">
        <f t="shared" si="59"/>
        <v>1260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167.73</v>
      </c>
      <c r="N91" s="16">
        <f>'[3]06'!O93</f>
        <v>0</v>
      </c>
      <c r="O91" s="17">
        <f t="shared" si="60"/>
        <v>487.73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167.73</v>
      </c>
      <c r="V91" s="16">
        <f t="shared" si="32"/>
        <v>0</v>
      </c>
      <c r="W91" s="17">
        <f t="shared" si="61"/>
        <v>487.73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167.73</v>
      </c>
      <c r="AQ91" s="8">
        <f t="shared" si="34"/>
        <v>0</v>
      </c>
      <c r="AR91" s="8">
        <f t="shared" si="50"/>
        <v>423.73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940</v>
      </c>
      <c r="G92" s="16">
        <f>'[3]06'!G94</f>
        <v>0</v>
      </c>
      <c r="H92" s="17">
        <f t="shared" si="59"/>
        <v>1260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152.72999999999999</v>
      </c>
      <c r="N92" s="16">
        <f>'[3]06'!O94</f>
        <v>0</v>
      </c>
      <c r="O92" s="17">
        <f t="shared" si="60"/>
        <v>472.73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152.72999999999999</v>
      </c>
      <c r="V92" s="16">
        <f t="shared" si="32"/>
        <v>0</v>
      </c>
      <c r="W92" s="17">
        <f t="shared" si="61"/>
        <v>472.73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152.72999999999999</v>
      </c>
      <c r="AQ92" s="8">
        <f t="shared" si="34"/>
        <v>0</v>
      </c>
      <c r="AR92" s="8">
        <f t="shared" si="50"/>
        <v>408.73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940</v>
      </c>
      <c r="G93" s="16">
        <f>'[3]06'!G95</f>
        <v>0</v>
      </c>
      <c r="H93" s="17">
        <f t="shared" si="59"/>
        <v>1260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152.72999999999999</v>
      </c>
      <c r="N93" s="16">
        <f>'[3]06'!O95</f>
        <v>0</v>
      </c>
      <c r="O93" s="17">
        <f t="shared" si="60"/>
        <v>472.73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152.72999999999999</v>
      </c>
      <c r="V93" s="16">
        <f t="shared" si="32"/>
        <v>0</v>
      </c>
      <c r="W93" s="17">
        <f t="shared" si="61"/>
        <v>472.73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152.72999999999999</v>
      </c>
      <c r="AQ93" s="8">
        <f t="shared" si="34"/>
        <v>0</v>
      </c>
      <c r="AR93" s="8">
        <f t="shared" si="50"/>
        <v>408.73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940</v>
      </c>
      <c r="G94" s="16">
        <f>'[3]06'!G96</f>
        <v>0</v>
      </c>
      <c r="H94" s="17">
        <f t="shared" si="59"/>
        <v>1260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152.72999999999999</v>
      </c>
      <c r="N94" s="16">
        <f>'[3]06'!O96</f>
        <v>0</v>
      </c>
      <c r="O94" s="17">
        <f t="shared" si="60"/>
        <v>472.73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152.72999999999999</v>
      </c>
      <c r="V94" s="16">
        <f t="shared" si="32"/>
        <v>0</v>
      </c>
      <c r="W94" s="17">
        <f t="shared" si="61"/>
        <v>472.73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152.72999999999999</v>
      </c>
      <c r="AQ94" s="8">
        <f t="shared" si="34"/>
        <v>0</v>
      </c>
      <c r="AR94" s="8">
        <f t="shared" si="50"/>
        <v>408.73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940</v>
      </c>
      <c r="G95" s="16">
        <f>'[3]06'!G97</f>
        <v>0</v>
      </c>
      <c r="H95" s="17">
        <f t="shared" si="59"/>
        <v>1260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152.72999999999999</v>
      </c>
      <c r="N95" s="16">
        <f>'[3]06'!O97</f>
        <v>0</v>
      </c>
      <c r="O95" s="17">
        <f t="shared" si="60"/>
        <v>472.73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152.72999999999999</v>
      </c>
      <c r="V95" s="16">
        <f t="shared" si="32"/>
        <v>0</v>
      </c>
      <c r="W95" s="17">
        <f t="shared" si="61"/>
        <v>472.73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152.72999999999999</v>
      </c>
      <c r="AQ95" s="8">
        <f t="shared" si="34"/>
        <v>0</v>
      </c>
      <c r="AR95" s="8">
        <f t="shared" si="50"/>
        <v>408.73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940</v>
      </c>
      <c r="G96" s="16">
        <f>'[3]06'!G98</f>
        <v>0</v>
      </c>
      <c r="H96" s="17">
        <f t="shared" si="59"/>
        <v>1260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152.72999999999999</v>
      </c>
      <c r="N96" s="16">
        <f>'[3]06'!O98</f>
        <v>0</v>
      </c>
      <c r="O96" s="17">
        <f t="shared" si="60"/>
        <v>472.73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152.72999999999999</v>
      </c>
      <c r="V96" s="16">
        <f t="shared" si="32"/>
        <v>0</v>
      </c>
      <c r="W96" s="17">
        <f t="shared" si="61"/>
        <v>472.73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152.72999999999999</v>
      </c>
      <c r="AQ96" s="8">
        <f t="shared" si="34"/>
        <v>0</v>
      </c>
      <c r="AR96" s="8">
        <f t="shared" si="50"/>
        <v>408.73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940</v>
      </c>
      <c r="G97" s="16">
        <f>'[3]06'!G99</f>
        <v>0</v>
      </c>
      <c r="H97" s="17">
        <f t="shared" si="59"/>
        <v>1260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166.73</v>
      </c>
      <c r="N97" s="16">
        <f>'[3]06'!O99</f>
        <v>0</v>
      </c>
      <c r="O97" s="17">
        <f t="shared" si="60"/>
        <v>486.73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166.73</v>
      </c>
      <c r="V97" s="16">
        <f t="shared" si="32"/>
        <v>0</v>
      </c>
      <c r="W97" s="17">
        <f t="shared" si="61"/>
        <v>486.73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166.73</v>
      </c>
      <c r="AQ97" s="8">
        <f t="shared" si="34"/>
        <v>0</v>
      </c>
      <c r="AR97" s="8">
        <f t="shared" si="50"/>
        <v>422.73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940</v>
      </c>
      <c r="G98" s="16">
        <f>'[3]06'!G100</f>
        <v>0</v>
      </c>
      <c r="H98" s="17">
        <f t="shared" si="59"/>
        <v>1260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152.72999999999999</v>
      </c>
      <c r="N98" s="16">
        <f>'[3]06'!O100</f>
        <v>0</v>
      </c>
      <c r="O98" s="17">
        <f t="shared" si="60"/>
        <v>472.73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152.72999999999999</v>
      </c>
      <c r="V98" s="16">
        <f t="shared" si="32"/>
        <v>0</v>
      </c>
      <c r="W98" s="17">
        <f t="shared" si="61"/>
        <v>472.73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152.72999999999999</v>
      </c>
      <c r="AQ98" s="8">
        <f t="shared" si="34"/>
        <v>0</v>
      </c>
      <c r="AR98" s="8">
        <f t="shared" si="50"/>
        <v>408.73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22.4025</v>
      </c>
      <c r="G99" s="15">
        <f t="shared" si="62"/>
        <v>3.7499999999999999E-2</v>
      </c>
      <c r="H99" s="15">
        <f t="shared" si="62"/>
        <v>30.12</v>
      </c>
      <c r="I99" s="15">
        <f t="shared" si="62"/>
        <v>7.5859250000000005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1.2619749999999994</v>
      </c>
      <c r="N99" s="15">
        <f t="shared" si="62"/>
        <v>3.7499999999999999E-2</v>
      </c>
      <c r="O99" s="15">
        <f t="shared" si="62"/>
        <v>8.8854000000000006</v>
      </c>
      <c r="P99" s="15">
        <f t="shared" si="62"/>
        <v>2.4E-2</v>
      </c>
      <c r="Q99" s="15">
        <f t="shared" si="62"/>
        <v>7.5859250000000005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1.2619749999999994</v>
      </c>
      <c r="V99" s="15">
        <f t="shared" si="62"/>
        <v>3.7499999999999999E-2</v>
      </c>
      <c r="W99" s="15">
        <f t="shared" si="62"/>
        <v>8.8854000000000006</v>
      </c>
      <c r="X99" s="15">
        <f t="shared" si="62"/>
        <v>0.76300000000000001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1.5750000000000001E-4</v>
      </c>
      <c r="AC99" s="15">
        <f t="shared" si="62"/>
        <v>0</v>
      </c>
      <c r="AD99" s="15">
        <f t="shared" si="62"/>
        <v>0.76315750000000004</v>
      </c>
      <c r="AE99" s="15">
        <f t="shared" si="62"/>
        <v>0.76300000000000001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1.5750000000000001E-4</v>
      </c>
      <c r="AJ99" s="15">
        <f t="shared" si="62"/>
        <v>0</v>
      </c>
      <c r="AK99" s="15">
        <f t="shared" si="62"/>
        <v>0.76315750000000004</v>
      </c>
      <c r="AL99" s="15">
        <f t="shared" si="62"/>
        <v>6.0599249999999998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1.2616599999999993</v>
      </c>
      <c r="AQ99" s="15">
        <f t="shared" si="62"/>
        <v>3.7499999999999999E-2</v>
      </c>
      <c r="AR99" s="15">
        <f t="shared" si="62"/>
        <v>7.3590849999999977</v>
      </c>
      <c r="AS99" s="15">
        <f t="shared" si="62"/>
        <v>0</v>
      </c>
      <c r="AT99" s="15">
        <f t="shared" si="62"/>
        <v>0.76502250000000005</v>
      </c>
      <c r="AU99" s="15">
        <f t="shared" si="62"/>
        <v>0.76502250000000005</v>
      </c>
      <c r="AV99" s="15">
        <f t="shared" si="62"/>
        <v>0</v>
      </c>
      <c r="AW99" s="15">
        <f t="shared" si="62"/>
        <v>0.76300000000000001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1.5750000000000001E-4</v>
      </c>
      <c r="BB99" s="15">
        <f t="shared" si="62"/>
        <v>0</v>
      </c>
      <c r="BC99" s="15">
        <f t="shared" si="62"/>
        <v>0.76315750000000004</v>
      </c>
      <c r="BD99" s="15">
        <f t="shared" si="62"/>
        <v>0.76300000000000001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1.5750000000000001E-4</v>
      </c>
      <c r="BI99" s="15">
        <f t="shared" si="62"/>
        <v>0</v>
      </c>
      <c r="BJ99" s="15">
        <f t="shared" ref="BJ99:BQ99" si="63">SUM(BJ3:BJ98)/4000</f>
        <v>0.76315750000000004</v>
      </c>
      <c r="BK99" s="15"/>
      <c r="BL99" s="15">
        <f t="shared" si="63"/>
        <v>0.76502250000000005</v>
      </c>
      <c r="BM99" s="15">
        <f t="shared" si="63"/>
        <v>0.76502250000000005</v>
      </c>
      <c r="BN99" s="15">
        <f t="shared" si="63"/>
        <v>0.76315750000000004</v>
      </c>
      <c r="BO99" s="15">
        <f t="shared" si="63"/>
        <v>0.76315750000000004</v>
      </c>
      <c r="BP99" s="15">
        <f t="shared" si="63"/>
        <v>1.8649999999999984E-3</v>
      </c>
      <c r="BQ99" s="15">
        <f t="shared" si="63"/>
        <v>1.8649999999999984E-3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92</v>
      </c>
      <c r="E3">
        <f>PPCL!P3</f>
        <v>0</v>
      </c>
      <c r="F3">
        <f>B3+C3</f>
        <v>238</v>
      </c>
      <c r="G3">
        <f>D3+E3</f>
        <v>92</v>
      </c>
      <c r="H3" s="154"/>
      <c r="I3">
        <f>BRPL_EOD!AI3+BRPL_EOD!AJ3</f>
        <v>22.04</v>
      </c>
      <c r="J3">
        <f>BYPL_EOD!AI3+BYPL_EOD!AJ3</f>
        <v>7.05</v>
      </c>
      <c r="K3">
        <f>MES_EOD!AI3+MES_EOD!AJ3</f>
        <v>4.8099999999999996</v>
      </c>
      <c r="L3">
        <f>NDMC_EOD!AI3+NDMC_EOD!AJ3</f>
        <v>17.64</v>
      </c>
      <c r="M3">
        <f>TPDDL_EOD!AI3+TPDDL_EOD!AJ3</f>
        <v>40.46</v>
      </c>
      <c r="N3">
        <f t="shared" ref="N3:N66" si="0">SUM(I3:M3)</f>
        <v>92</v>
      </c>
      <c r="O3" s="154">
        <f t="shared" ref="O3:O66" si="1">G3-N3</f>
        <v>0</v>
      </c>
      <c r="P3">
        <v>22.04</v>
      </c>
      <c r="Q3">
        <v>7.05</v>
      </c>
      <c r="R3">
        <v>4.8099999999999996</v>
      </c>
      <c r="S3">
        <v>17.64</v>
      </c>
      <c r="T3">
        <v>40.46</v>
      </c>
      <c r="U3" s="156">
        <f t="shared" ref="U3:U66" si="2">SUM(P3:T3)</f>
        <v>92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92</v>
      </c>
      <c r="E4">
        <f>PPCL!P4</f>
        <v>0</v>
      </c>
      <c r="F4">
        <f t="shared" ref="F4:F67" si="4">B4+C4</f>
        <v>238</v>
      </c>
      <c r="G4">
        <f t="shared" ref="G4:G67" si="5">D4+E4</f>
        <v>92</v>
      </c>
      <c r="H4" s="154"/>
      <c r="I4">
        <f>BRPL_EOD!AI4+BRPL_EOD!AJ4</f>
        <v>22.04</v>
      </c>
      <c r="J4">
        <f>BYPL_EOD!AI4+BYPL_EOD!AJ4</f>
        <v>7.05</v>
      </c>
      <c r="K4">
        <f>MES_EOD!AI4+MES_EOD!AJ4</f>
        <v>4.8099999999999996</v>
      </c>
      <c r="L4">
        <f>NDMC_EOD!AI4+NDMC_EOD!AJ4</f>
        <v>17.64</v>
      </c>
      <c r="M4">
        <f>TPDDL_EOD!AI4+TPDDL_EOD!AJ4</f>
        <v>40.46</v>
      </c>
      <c r="N4">
        <f t="shared" si="0"/>
        <v>92</v>
      </c>
      <c r="O4" s="154">
        <f t="shared" si="1"/>
        <v>0</v>
      </c>
      <c r="P4">
        <v>22.04</v>
      </c>
      <c r="Q4">
        <v>7.05</v>
      </c>
      <c r="R4">
        <v>4.8099999999999996</v>
      </c>
      <c r="S4">
        <v>17.64</v>
      </c>
      <c r="T4">
        <v>40.46</v>
      </c>
      <c r="U4" s="156">
        <f t="shared" si="2"/>
        <v>92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92</v>
      </c>
      <c r="E5">
        <f>PPCL!P5</f>
        <v>0</v>
      </c>
      <c r="F5">
        <f t="shared" si="4"/>
        <v>238</v>
      </c>
      <c r="G5">
        <f t="shared" si="5"/>
        <v>92</v>
      </c>
      <c r="H5" s="154"/>
      <c r="I5">
        <f>BRPL_EOD!AI5+BRPL_EOD!AJ5</f>
        <v>22.04</v>
      </c>
      <c r="J5">
        <f>BYPL_EOD!AI5+BYPL_EOD!AJ5</f>
        <v>7.05</v>
      </c>
      <c r="K5">
        <f>MES_EOD!AI5+MES_EOD!AJ5</f>
        <v>4.8099999999999996</v>
      </c>
      <c r="L5">
        <f>NDMC_EOD!AI5+NDMC_EOD!AJ5</f>
        <v>17.64</v>
      </c>
      <c r="M5">
        <f>TPDDL_EOD!AI5+TPDDL_EOD!AJ5</f>
        <v>40.46</v>
      </c>
      <c r="N5">
        <f t="shared" si="0"/>
        <v>92</v>
      </c>
      <c r="O5" s="154">
        <f t="shared" si="1"/>
        <v>0</v>
      </c>
      <c r="P5">
        <v>22.04</v>
      </c>
      <c r="Q5">
        <v>7.05</v>
      </c>
      <c r="R5">
        <v>4.8099999999999996</v>
      </c>
      <c r="S5">
        <v>17.64</v>
      </c>
      <c r="T5">
        <v>40.46</v>
      </c>
      <c r="U5" s="156">
        <f t="shared" si="2"/>
        <v>92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22.25</v>
      </c>
      <c r="J6">
        <f>BYPL_EOD!AI6+BYPL_EOD!AJ6</f>
        <v>7.12</v>
      </c>
      <c r="K6">
        <f>MES_EOD!AI6+MES_EOD!AJ6</f>
        <v>4.8499999999999996</v>
      </c>
      <c r="L6">
        <f>NDMC_EOD!AI6+NDMC_EOD!AJ6</f>
        <v>17.8</v>
      </c>
      <c r="M6">
        <f>TPDDL_EOD!AI6+TPDDL_EOD!AJ6</f>
        <v>39.979999999999997</v>
      </c>
      <c r="N6">
        <f t="shared" si="0"/>
        <v>92</v>
      </c>
      <c r="O6" s="154">
        <f t="shared" si="1"/>
        <v>0</v>
      </c>
      <c r="P6">
        <v>22.25</v>
      </c>
      <c r="Q6">
        <v>7.12</v>
      </c>
      <c r="R6">
        <v>4.8499999999999996</v>
      </c>
      <c r="S6">
        <v>17.8</v>
      </c>
      <c r="T6">
        <v>39.979999999999997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238</v>
      </c>
      <c r="G7">
        <f t="shared" si="5"/>
        <v>91</v>
      </c>
      <c r="H7" s="154"/>
      <c r="I7">
        <f>BRPL_EOD!AI7+BRPL_EOD!AJ7</f>
        <v>18.899999999999999</v>
      </c>
      <c r="J7">
        <f>BYPL_EOD!AI7+BYPL_EOD!AJ7</f>
        <v>6.05</v>
      </c>
      <c r="K7">
        <f>MES_EOD!AI7+MES_EOD!AJ7</f>
        <v>16.97</v>
      </c>
      <c r="L7">
        <f>NDMC_EOD!AI7+NDMC_EOD!AJ7</f>
        <v>15.12</v>
      </c>
      <c r="M7">
        <f>TPDDL_EOD!AI7+TPDDL_EOD!AJ7</f>
        <v>33.96</v>
      </c>
      <c r="N7">
        <f t="shared" si="0"/>
        <v>91</v>
      </c>
      <c r="O7" s="154">
        <f t="shared" si="1"/>
        <v>0</v>
      </c>
      <c r="P7">
        <v>18.899999999999999</v>
      </c>
      <c r="Q7">
        <v>6.05</v>
      </c>
      <c r="R7">
        <v>16.97</v>
      </c>
      <c r="S7">
        <v>15.12</v>
      </c>
      <c r="T7">
        <v>33.96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22.25</v>
      </c>
      <c r="J8">
        <f>BYPL_EOD!AI8+BYPL_EOD!AJ8</f>
        <v>7.12</v>
      </c>
      <c r="K8">
        <f>MES_EOD!AI8+MES_EOD!AJ8</f>
        <v>4.8499999999999996</v>
      </c>
      <c r="L8">
        <f>NDMC_EOD!AI8+NDMC_EOD!AJ8</f>
        <v>17.8</v>
      </c>
      <c r="M8">
        <f>TPDDL_EOD!AI8+TPDDL_EOD!AJ8</f>
        <v>39.979999999999997</v>
      </c>
      <c r="N8">
        <f t="shared" si="0"/>
        <v>92</v>
      </c>
      <c r="O8" s="154">
        <f t="shared" si="1"/>
        <v>0</v>
      </c>
      <c r="P8">
        <v>22.25</v>
      </c>
      <c r="Q8">
        <v>7.12</v>
      </c>
      <c r="R8">
        <v>4.8499999999999996</v>
      </c>
      <c r="S8">
        <v>17.8</v>
      </c>
      <c r="T8">
        <v>39.979999999999997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92</v>
      </c>
      <c r="E9">
        <f>PPCL!P9</f>
        <v>0</v>
      </c>
      <c r="F9">
        <f t="shared" si="4"/>
        <v>238</v>
      </c>
      <c r="G9">
        <f t="shared" si="5"/>
        <v>92</v>
      </c>
      <c r="H9" s="154"/>
      <c r="I9">
        <f>BRPL_EOD!AI9+BRPL_EOD!AJ9</f>
        <v>22.25</v>
      </c>
      <c r="J9">
        <f>BYPL_EOD!AI9+BYPL_EOD!AJ9</f>
        <v>7.12</v>
      </c>
      <c r="K9">
        <f>MES_EOD!AI9+MES_EOD!AJ9</f>
        <v>4.8499999999999996</v>
      </c>
      <c r="L9">
        <f>NDMC_EOD!AI9+NDMC_EOD!AJ9</f>
        <v>17.8</v>
      </c>
      <c r="M9">
        <f>TPDDL_EOD!AI9+TPDDL_EOD!AJ9</f>
        <v>39.979999999999997</v>
      </c>
      <c r="N9">
        <f t="shared" si="0"/>
        <v>92</v>
      </c>
      <c r="O9" s="154">
        <f t="shared" si="1"/>
        <v>0</v>
      </c>
      <c r="P9">
        <v>22.25</v>
      </c>
      <c r="Q9">
        <v>7.12</v>
      </c>
      <c r="R9">
        <v>4.8499999999999996</v>
      </c>
      <c r="S9">
        <v>17.8</v>
      </c>
      <c r="T9">
        <v>39.979999999999997</v>
      </c>
      <c r="U9" s="156">
        <f t="shared" si="2"/>
        <v>92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92</v>
      </c>
      <c r="E10">
        <f>PPCL!P10</f>
        <v>0</v>
      </c>
      <c r="F10">
        <f t="shared" si="4"/>
        <v>238</v>
      </c>
      <c r="G10">
        <f t="shared" si="5"/>
        <v>92</v>
      </c>
      <c r="H10" s="154"/>
      <c r="I10">
        <f>BRPL_EOD!AI10+BRPL_EOD!AJ10</f>
        <v>22.25</v>
      </c>
      <c r="J10">
        <f>BYPL_EOD!AI10+BYPL_EOD!AJ10</f>
        <v>7.12</v>
      </c>
      <c r="K10">
        <f>MES_EOD!AI10+MES_EOD!AJ10</f>
        <v>4.8499999999999996</v>
      </c>
      <c r="L10">
        <f>NDMC_EOD!AI10+NDMC_EOD!AJ10</f>
        <v>17.8</v>
      </c>
      <c r="M10">
        <f>TPDDL_EOD!AI10+TPDDL_EOD!AJ10</f>
        <v>39.979999999999997</v>
      </c>
      <c r="N10">
        <f t="shared" si="0"/>
        <v>92</v>
      </c>
      <c r="O10" s="154">
        <f t="shared" si="1"/>
        <v>0</v>
      </c>
      <c r="P10">
        <v>22.25</v>
      </c>
      <c r="Q10">
        <v>7.12</v>
      </c>
      <c r="R10">
        <v>4.8499999999999996</v>
      </c>
      <c r="S10">
        <v>17.8</v>
      </c>
      <c r="T10">
        <v>39.979999999999997</v>
      </c>
      <c r="U10" s="156">
        <f t="shared" si="2"/>
        <v>92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92</v>
      </c>
      <c r="E11">
        <f>PPCL!P11</f>
        <v>0</v>
      </c>
      <c r="F11">
        <f t="shared" si="4"/>
        <v>238</v>
      </c>
      <c r="G11">
        <f t="shared" si="5"/>
        <v>92</v>
      </c>
      <c r="H11" s="154"/>
      <c r="I11">
        <f>BRPL_EOD!AI11+BRPL_EOD!AJ11</f>
        <v>25</v>
      </c>
      <c r="J11">
        <f>BYPL_EOD!AI11+BYPL_EOD!AJ11</f>
        <v>10.93</v>
      </c>
      <c r="K11">
        <f>MES_EOD!AI11+MES_EOD!AJ11</f>
        <v>5.45</v>
      </c>
      <c r="L11">
        <f>NDMC_EOD!AI11+NDMC_EOD!AJ11</f>
        <v>20.62</v>
      </c>
      <c r="M11">
        <f>TPDDL_EOD!AI11+TPDDL_EOD!AJ11</f>
        <v>30</v>
      </c>
      <c r="N11">
        <f t="shared" si="0"/>
        <v>92</v>
      </c>
      <c r="O11" s="154">
        <f t="shared" si="1"/>
        <v>0</v>
      </c>
      <c r="P11">
        <v>25</v>
      </c>
      <c r="Q11">
        <v>10.93</v>
      </c>
      <c r="R11">
        <v>5.45</v>
      </c>
      <c r="S11">
        <v>20.62</v>
      </c>
      <c r="T11">
        <v>30</v>
      </c>
      <c r="U11" s="156">
        <f t="shared" si="2"/>
        <v>92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92</v>
      </c>
      <c r="E12">
        <f>PPCL!P12</f>
        <v>0</v>
      </c>
      <c r="F12">
        <f t="shared" si="4"/>
        <v>238</v>
      </c>
      <c r="G12">
        <f t="shared" si="5"/>
        <v>92</v>
      </c>
      <c r="H12" s="154"/>
      <c r="I12">
        <f>BRPL_EOD!AI12+BRPL_EOD!AJ12</f>
        <v>25</v>
      </c>
      <c r="J12">
        <f>BYPL_EOD!AI12+BYPL_EOD!AJ12</f>
        <v>10.93</v>
      </c>
      <c r="K12">
        <f>MES_EOD!AI12+MES_EOD!AJ12</f>
        <v>5.45</v>
      </c>
      <c r="L12">
        <f>NDMC_EOD!AI12+NDMC_EOD!AJ12</f>
        <v>20.62</v>
      </c>
      <c r="M12">
        <f>TPDDL_EOD!AI12+TPDDL_EOD!AJ12</f>
        <v>30</v>
      </c>
      <c r="N12">
        <f t="shared" si="0"/>
        <v>92</v>
      </c>
      <c r="O12" s="154">
        <f t="shared" si="1"/>
        <v>0</v>
      </c>
      <c r="P12">
        <v>25</v>
      </c>
      <c r="Q12">
        <v>10.93</v>
      </c>
      <c r="R12">
        <v>5.45</v>
      </c>
      <c r="S12">
        <v>20.62</v>
      </c>
      <c r="T12">
        <v>30</v>
      </c>
      <c r="U12" s="156">
        <f t="shared" si="2"/>
        <v>92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94</v>
      </c>
      <c r="E13">
        <f>PPCL!P13</f>
        <v>0</v>
      </c>
      <c r="F13">
        <f t="shared" si="4"/>
        <v>238</v>
      </c>
      <c r="G13">
        <f t="shared" si="5"/>
        <v>94</v>
      </c>
      <c r="H13" s="154"/>
      <c r="I13">
        <f>BRPL_EOD!AI13+BRPL_EOD!AJ13</f>
        <v>22.61</v>
      </c>
      <c r="J13">
        <f>BYPL_EOD!AI13+BYPL_EOD!AJ13</f>
        <v>7.23</v>
      </c>
      <c r="K13">
        <f>MES_EOD!AI13+MES_EOD!AJ13</f>
        <v>18.940000000000001</v>
      </c>
      <c r="L13">
        <f>NDMC_EOD!AI13+NDMC_EOD!AJ13</f>
        <v>18.09</v>
      </c>
      <c r="M13">
        <f>TPDDL_EOD!AI13+TPDDL_EOD!AJ13</f>
        <v>27.13</v>
      </c>
      <c r="N13">
        <f t="shared" si="0"/>
        <v>94</v>
      </c>
      <c r="O13" s="154">
        <f t="shared" si="1"/>
        <v>0</v>
      </c>
      <c r="P13">
        <v>22.61</v>
      </c>
      <c r="Q13">
        <v>7.23</v>
      </c>
      <c r="R13">
        <v>18.940000000000001</v>
      </c>
      <c r="S13">
        <v>18.09</v>
      </c>
      <c r="T13">
        <v>27.13</v>
      </c>
      <c r="U13" s="156">
        <f t="shared" si="2"/>
        <v>94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91</v>
      </c>
      <c r="E14">
        <f>PPCL!P14</f>
        <v>0</v>
      </c>
      <c r="F14">
        <f t="shared" si="4"/>
        <v>238</v>
      </c>
      <c r="G14">
        <f t="shared" si="5"/>
        <v>91</v>
      </c>
      <c r="H14" s="154"/>
      <c r="I14">
        <f>BRPL_EOD!AI14+BRPL_EOD!AJ14</f>
        <v>25</v>
      </c>
      <c r="J14">
        <f>BYPL_EOD!AI14+BYPL_EOD!AJ14</f>
        <v>10.55</v>
      </c>
      <c r="K14">
        <f>MES_EOD!AI14+MES_EOD!AJ14</f>
        <v>5.45</v>
      </c>
      <c r="L14">
        <f>NDMC_EOD!AI14+NDMC_EOD!AJ14</f>
        <v>20</v>
      </c>
      <c r="M14">
        <f>TPDDL_EOD!AI14+TPDDL_EOD!AJ14</f>
        <v>30</v>
      </c>
      <c r="N14">
        <f t="shared" si="0"/>
        <v>91</v>
      </c>
      <c r="O14" s="154">
        <f t="shared" si="1"/>
        <v>0</v>
      </c>
      <c r="P14">
        <v>25</v>
      </c>
      <c r="Q14">
        <v>10.55</v>
      </c>
      <c r="R14">
        <v>5.45</v>
      </c>
      <c r="S14">
        <v>20</v>
      </c>
      <c r="T14">
        <v>30</v>
      </c>
      <c r="U14" s="156">
        <f t="shared" si="2"/>
        <v>91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95</v>
      </c>
      <c r="E15">
        <f>PPCL!P15</f>
        <v>0</v>
      </c>
      <c r="F15">
        <f t="shared" si="4"/>
        <v>238</v>
      </c>
      <c r="G15">
        <f t="shared" si="5"/>
        <v>95</v>
      </c>
      <c r="H15" s="154"/>
      <c r="I15">
        <f>BRPL_EOD!AI15+BRPL_EOD!AJ15</f>
        <v>25</v>
      </c>
      <c r="J15">
        <f>BYPL_EOD!AI15+BYPL_EOD!AJ15</f>
        <v>11.97</v>
      </c>
      <c r="K15">
        <f>MES_EOD!AI15+MES_EOD!AJ15</f>
        <v>5.45</v>
      </c>
      <c r="L15">
        <f>NDMC_EOD!AI15+NDMC_EOD!AJ15</f>
        <v>22.58</v>
      </c>
      <c r="M15">
        <f>TPDDL_EOD!AI15+TPDDL_EOD!AJ15</f>
        <v>30</v>
      </c>
      <c r="N15">
        <f t="shared" si="0"/>
        <v>95</v>
      </c>
      <c r="O15" s="154">
        <f t="shared" si="1"/>
        <v>0</v>
      </c>
      <c r="P15">
        <v>25</v>
      </c>
      <c r="Q15">
        <v>11.97</v>
      </c>
      <c r="R15">
        <v>5.45</v>
      </c>
      <c r="S15">
        <v>22.58</v>
      </c>
      <c r="T15">
        <v>30</v>
      </c>
      <c r="U15" s="156">
        <f t="shared" si="2"/>
        <v>95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95</v>
      </c>
      <c r="E16">
        <f>PPCL!P16</f>
        <v>0</v>
      </c>
      <c r="F16">
        <f t="shared" si="4"/>
        <v>238</v>
      </c>
      <c r="G16">
        <f t="shared" si="5"/>
        <v>95</v>
      </c>
      <c r="H16" s="154"/>
      <c r="I16">
        <f>BRPL_EOD!AI16+BRPL_EOD!AJ16</f>
        <v>25</v>
      </c>
      <c r="J16">
        <f>BYPL_EOD!AI16+BYPL_EOD!AJ16</f>
        <v>11.97</v>
      </c>
      <c r="K16">
        <f>MES_EOD!AI16+MES_EOD!AJ16</f>
        <v>5.45</v>
      </c>
      <c r="L16">
        <f>NDMC_EOD!AI16+NDMC_EOD!AJ16</f>
        <v>22.58</v>
      </c>
      <c r="M16">
        <f>TPDDL_EOD!AI16+TPDDL_EOD!AJ16</f>
        <v>30</v>
      </c>
      <c r="N16">
        <f t="shared" si="0"/>
        <v>95</v>
      </c>
      <c r="O16" s="154">
        <f t="shared" si="1"/>
        <v>0</v>
      </c>
      <c r="P16">
        <v>25</v>
      </c>
      <c r="Q16">
        <v>11.97</v>
      </c>
      <c r="R16">
        <v>5.45</v>
      </c>
      <c r="S16">
        <v>22.58</v>
      </c>
      <c r="T16">
        <v>30</v>
      </c>
      <c r="U16" s="156">
        <f t="shared" si="2"/>
        <v>95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95</v>
      </c>
      <c r="E17">
        <f>PPCL!P17</f>
        <v>0</v>
      </c>
      <c r="F17">
        <f t="shared" si="4"/>
        <v>238</v>
      </c>
      <c r="G17">
        <f t="shared" si="5"/>
        <v>95</v>
      </c>
      <c r="H17" s="154"/>
      <c r="I17">
        <f>BRPL_EOD!AI17+BRPL_EOD!AJ17</f>
        <v>25</v>
      </c>
      <c r="J17">
        <f>BYPL_EOD!AI17+BYPL_EOD!AJ17</f>
        <v>11.97</v>
      </c>
      <c r="K17">
        <f>MES_EOD!AI17+MES_EOD!AJ17</f>
        <v>5.45</v>
      </c>
      <c r="L17">
        <f>NDMC_EOD!AI17+NDMC_EOD!AJ17</f>
        <v>22.58</v>
      </c>
      <c r="M17">
        <f>TPDDL_EOD!AI17+TPDDL_EOD!AJ17</f>
        <v>30</v>
      </c>
      <c r="N17">
        <f t="shared" si="0"/>
        <v>95</v>
      </c>
      <c r="O17" s="154">
        <f t="shared" si="1"/>
        <v>0</v>
      </c>
      <c r="P17">
        <v>25</v>
      </c>
      <c r="Q17">
        <v>11.97</v>
      </c>
      <c r="R17">
        <v>5.45</v>
      </c>
      <c r="S17">
        <v>22.58</v>
      </c>
      <c r="T17">
        <v>30</v>
      </c>
      <c r="U17" s="156">
        <f t="shared" si="2"/>
        <v>95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95</v>
      </c>
      <c r="E18">
        <f>PPCL!P18</f>
        <v>0</v>
      </c>
      <c r="F18">
        <f t="shared" si="4"/>
        <v>238</v>
      </c>
      <c r="G18">
        <f t="shared" si="5"/>
        <v>95</v>
      </c>
      <c r="H18" s="154"/>
      <c r="I18">
        <f>BRPL_EOD!AI18+BRPL_EOD!AJ18</f>
        <v>25</v>
      </c>
      <c r="J18">
        <f>BYPL_EOD!AI18+BYPL_EOD!AJ18</f>
        <v>11.97</v>
      </c>
      <c r="K18">
        <f>MES_EOD!AI18+MES_EOD!AJ18</f>
        <v>5.45</v>
      </c>
      <c r="L18">
        <f>NDMC_EOD!AI18+NDMC_EOD!AJ18</f>
        <v>22.58</v>
      </c>
      <c r="M18">
        <f>TPDDL_EOD!AI18+TPDDL_EOD!AJ18</f>
        <v>30</v>
      </c>
      <c r="N18">
        <f t="shared" si="0"/>
        <v>95</v>
      </c>
      <c r="O18" s="154">
        <f t="shared" si="1"/>
        <v>0</v>
      </c>
      <c r="P18">
        <v>25</v>
      </c>
      <c r="Q18">
        <v>11.97</v>
      </c>
      <c r="R18">
        <v>5.45</v>
      </c>
      <c r="S18">
        <v>22.58</v>
      </c>
      <c r="T18">
        <v>30</v>
      </c>
      <c r="U18" s="156">
        <f t="shared" si="2"/>
        <v>95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95</v>
      </c>
      <c r="E19">
        <f>PPCL!P19</f>
        <v>0</v>
      </c>
      <c r="F19">
        <f t="shared" si="4"/>
        <v>238</v>
      </c>
      <c r="G19">
        <f t="shared" si="5"/>
        <v>95</v>
      </c>
      <c r="H19" s="154"/>
      <c r="I19">
        <f>BRPL_EOD!AI19+BRPL_EOD!AJ19</f>
        <v>23.07</v>
      </c>
      <c r="J19">
        <f>BYPL_EOD!AI19+BYPL_EOD!AJ19</f>
        <v>7.38</v>
      </c>
      <c r="K19">
        <f>MES_EOD!AI19+MES_EOD!AJ19</f>
        <v>18.41</v>
      </c>
      <c r="L19">
        <f>NDMC_EOD!AI19+NDMC_EOD!AJ19</f>
        <v>18.46</v>
      </c>
      <c r="M19">
        <f>TPDDL_EOD!AI19+TPDDL_EOD!AJ19</f>
        <v>27.68</v>
      </c>
      <c r="N19">
        <f t="shared" si="0"/>
        <v>95</v>
      </c>
      <c r="O19" s="154">
        <f t="shared" si="1"/>
        <v>0</v>
      </c>
      <c r="P19">
        <v>23.07</v>
      </c>
      <c r="Q19">
        <v>7.38</v>
      </c>
      <c r="R19">
        <v>18.41</v>
      </c>
      <c r="S19">
        <v>18.46</v>
      </c>
      <c r="T19">
        <v>27.68</v>
      </c>
      <c r="U19" s="156">
        <f t="shared" si="2"/>
        <v>95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95</v>
      </c>
      <c r="E20">
        <f>PPCL!P20</f>
        <v>0</v>
      </c>
      <c r="F20">
        <f t="shared" si="4"/>
        <v>238</v>
      </c>
      <c r="G20">
        <f t="shared" si="5"/>
        <v>95</v>
      </c>
      <c r="H20" s="154"/>
      <c r="I20">
        <f>BRPL_EOD!AI20+BRPL_EOD!AJ20</f>
        <v>25</v>
      </c>
      <c r="J20">
        <f>BYPL_EOD!AI20+BYPL_EOD!AJ20</f>
        <v>11.97</v>
      </c>
      <c r="K20">
        <f>MES_EOD!AI20+MES_EOD!AJ20</f>
        <v>5.45</v>
      </c>
      <c r="L20">
        <f>NDMC_EOD!AI20+NDMC_EOD!AJ20</f>
        <v>22.58</v>
      </c>
      <c r="M20">
        <f>TPDDL_EOD!AI20+TPDDL_EOD!AJ20</f>
        <v>30</v>
      </c>
      <c r="N20">
        <f t="shared" si="0"/>
        <v>95</v>
      </c>
      <c r="O20" s="154">
        <f t="shared" si="1"/>
        <v>0</v>
      </c>
      <c r="P20">
        <v>25</v>
      </c>
      <c r="Q20">
        <v>11.97</v>
      </c>
      <c r="R20">
        <v>5.45</v>
      </c>
      <c r="S20">
        <v>22.58</v>
      </c>
      <c r="T20">
        <v>30</v>
      </c>
      <c r="U20" s="156">
        <f t="shared" si="2"/>
        <v>95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95</v>
      </c>
      <c r="E21">
        <f>PPCL!P21</f>
        <v>0</v>
      </c>
      <c r="F21">
        <f t="shared" si="4"/>
        <v>238</v>
      </c>
      <c r="G21">
        <f t="shared" si="5"/>
        <v>95</v>
      </c>
      <c r="H21" s="154"/>
      <c r="I21">
        <f>BRPL_EOD!AI21+BRPL_EOD!AJ21</f>
        <v>23.64</v>
      </c>
      <c r="J21">
        <f>BYPL_EOD!AI21+BYPL_EOD!AJ21</f>
        <v>18.91</v>
      </c>
      <c r="K21">
        <f>MES_EOD!AI21+MES_EOD!AJ21</f>
        <v>5.15</v>
      </c>
      <c r="L21">
        <f>NDMC_EOD!AI21+NDMC_EOD!AJ21</f>
        <v>18.920000000000002</v>
      </c>
      <c r="M21">
        <f>TPDDL_EOD!AI21+TPDDL_EOD!AJ21</f>
        <v>28.37</v>
      </c>
      <c r="N21">
        <f t="shared" si="0"/>
        <v>94.990000000000009</v>
      </c>
      <c r="O21" s="154">
        <f t="shared" si="1"/>
        <v>9.9999999999909051E-3</v>
      </c>
      <c r="P21">
        <v>23.642488683019263</v>
      </c>
      <c r="Q21">
        <v>18.911990735866933</v>
      </c>
      <c r="R21">
        <v>5.1505421623328767</v>
      </c>
      <c r="S21">
        <v>18.921991788609326</v>
      </c>
      <c r="T21">
        <v>28.372986630171596</v>
      </c>
      <c r="U21" s="156">
        <f t="shared" si="2"/>
        <v>95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95</v>
      </c>
      <c r="E22">
        <f>PPCL!P22</f>
        <v>0</v>
      </c>
      <c r="F22">
        <f t="shared" si="4"/>
        <v>238</v>
      </c>
      <c r="G22">
        <f t="shared" si="5"/>
        <v>95</v>
      </c>
      <c r="H22" s="154"/>
      <c r="I22">
        <f>BRPL_EOD!AI22+BRPL_EOD!AJ22</f>
        <v>23.64</v>
      </c>
      <c r="J22">
        <f>BYPL_EOD!AI22+BYPL_EOD!AJ22</f>
        <v>18.91</v>
      </c>
      <c r="K22">
        <f>MES_EOD!AI22+MES_EOD!AJ22</f>
        <v>5.15</v>
      </c>
      <c r="L22">
        <f>NDMC_EOD!AI22+NDMC_EOD!AJ22</f>
        <v>18.920000000000002</v>
      </c>
      <c r="M22">
        <f>TPDDL_EOD!AI22+TPDDL_EOD!AJ22</f>
        <v>28.37</v>
      </c>
      <c r="N22">
        <f t="shared" si="0"/>
        <v>94.990000000000009</v>
      </c>
      <c r="O22" s="154">
        <f t="shared" si="1"/>
        <v>9.9999999999909051E-3</v>
      </c>
      <c r="P22">
        <v>23.642488683019263</v>
      </c>
      <c r="Q22">
        <v>18.911990735866933</v>
      </c>
      <c r="R22">
        <v>5.1505421623328767</v>
      </c>
      <c r="S22">
        <v>18.921991788609326</v>
      </c>
      <c r="T22">
        <v>28.372986630171596</v>
      </c>
      <c r="U22" s="156">
        <f t="shared" si="2"/>
        <v>95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95</v>
      </c>
      <c r="E23">
        <f>PPCL!P23</f>
        <v>0</v>
      </c>
      <c r="F23">
        <f t="shared" si="4"/>
        <v>238</v>
      </c>
      <c r="G23">
        <f t="shared" si="5"/>
        <v>95</v>
      </c>
      <c r="H23" s="154"/>
      <c r="I23">
        <f>BRPL_EOD!AI23+BRPL_EOD!AJ23</f>
        <v>23.64</v>
      </c>
      <c r="J23">
        <f>BYPL_EOD!AI23+BYPL_EOD!AJ23</f>
        <v>18.91</v>
      </c>
      <c r="K23">
        <f>MES_EOD!AI23+MES_EOD!AJ23</f>
        <v>5.15</v>
      </c>
      <c r="L23">
        <f>NDMC_EOD!AI23+NDMC_EOD!AJ23</f>
        <v>18.920000000000002</v>
      </c>
      <c r="M23">
        <f>TPDDL_EOD!AI23+TPDDL_EOD!AJ23</f>
        <v>28.37</v>
      </c>
      <c r="N23">
        <f t="shared" si="0"/>
        <v>94.990000000000009</v>
      </c>
      <c r="O23" s="154">
        <f t="shared" si="1"/>
        <v>9.9999999999909051E-3</v>
      </c>
      <c r="P23">
        <v>23.642488683019263</v>
      </c>
      <c r="Q23">
        <v>18.911990735866933</v>
      </c>
      <c r="R23">
        <v>5.1505421623328767</v>
      </c>
      <c r="S23">
        <v>18.921991788609326</v>
      </c>
      <c r="T23">
        <v>28.372986630171596</v>
      </c>
      <c r="U23" s="156">
        <f t="shared" si="2"/>
        <v>95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95</v>
      </c>
      <c r="E24">
        <f>PPCL!P24</f>
        <v>0</v>
      </c>
      <c r="F24">
        <f t="shared" si="4"/>
        <v>238</v>
      </c>
      <c r="G24">
        <f t="shared" si="5"/>
        <v>95</v>
      </c>
      <c r="H24" s="154"/>
      <c r="I24">
        <f>BRPL_EOD!AI24+BRPL_EOD!AJ24</f>
        <v>23.64</v>
      </c>
      <c r="J24">
        <f>BYPL_EOD!AI24+BYPL_EOD!AJ24</f>
        <v>18.91</v>
      </c>
      <c r="K24">
        <f>MES_EOD!AI24+MES_EOD!AJ24</f>
        <v>5.15</v>
      </c>
      <c r="L24">
        <f>NDMC_EOD!AI24+NDMC_EOD!AJ24</f>
        <v>18.920000000000002</v>
      </c>
      <c r="M24">
        <f>TPDDL_EOD!AI24+TPDDL_EOD!AJ24</f>
        <v>28.37</v>
      </c>
      <c r="N24">
        <f t="shared" si="0"/>
        <v>94.990000000000009</v>
      </c>
      <c r="O24" s="154">
        <f t="shared" si="1"/>
        <v>9.9999999999909051E-3</v>
      </c>
      <c r="P24">
        <v>23.642488683019263</v>
      </c>
      <c r="Q24">
        <v>18.911990735866933</v>
      </c>
      <c r="R24">
        <v>5.1505421623328767</v>
      </c>
      <c r="S24">
        <v>18.921991788609326</v>
      </c>
      <c r="T24">
        <v>28.372986630171596</v>
      </c>
      <c r="U24" s="156">
        <f t="shared" si="2"/>
        <v>95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95</v>
      </c>
      <c r="E25">
        <f>PPCL!P25</f>
        <v>0</v>
      </c>
      <c r="F25">
        <f t="shared" si="4"/>
        <v>238</v>
      </c>
      <c r="G25">
        <f t="shared" si="5"/>
        <v>95</v>
      </c>
      <c r="H25" s="154"/>
      <c r="I25">
        <f>BRPL_EOD!AI25+BRPL_EOD!AJ25</f>
        <v>20.48</v>
      </c>
      <c r="J25">
        <f>BYPL_EOD!AI25+BYPL_EOD!AJ25</f>
        <v>16.39</v>
      </c>
      <c r="K25">
        <f>MES_EOD!AI25+MES_EOD!AJ25</f>
        <v>17.16</v>
      </c>
      <c r="L25">
        <f>NDMC_EOD!AI25+NDMC_EOD!AJ25</f>
        <v>16.39</v>
      </c>
      <c r="M25">
        <f>TPDDL_EOD!AI25+TPDDL_EOD!AJ25</f>
        <v>24.58</v>
      </c>
      <c r="N25">
        <f t="shared" si="0"/>
        <v>95</v>
      </c>
      <c r="O25" s="154">
        <f t="shared" si="1"/>
        <v>0</v>
      </c>
      <c r="P25">
        <v>20.48</v>
      </c>
      <c r="Q25">
        <v>16.39</v>
      </c>
      <c r="R25">
        <v>17.16</v>
      </c>
      <c r="S25">
        <v>16.39</v>
      </c>
      <c r="T25">
        <v>24.58</v>
      </c>
      <c r="U25" s="156">
        <f t="shared" si="2"/>
        <v>95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95</v>
      </c>
      <c r="E26">
        <f>PPCL!P26</f>
        <v>0</v>
      </c>
      <c r="F26">
        <f t="shared" si="4"/>
        <v>238</v>
      </c>
      <c r="G26">
        <f t="shared" si="5"/>
        <v>95</v>
      </c>
      <c r="H26" s="154"/>
      <c r="I26">
        <f>BRPL_EOD!AI26+BRPL_EOD!AJ26</f>
        <v>23.64</v>
      </c>
      <c r="J26">
        <f>BYPL_EOD!AI26+BYPL_EOD!AJ26</f>
        <v>18.91</v>
      </c>
      <c r="K26">
        <f>MES_EOD!AI26+MES_EOD!AJ26</f>
        <v>5.15</v>
      </c>
      <c r="L26">
        <f>NDMC_EOD!AI26+NDMC_EOD!AJ26</f>
        <v>18.920000000000002</v>
      </c>
      <c r="M26">
        <f>TPDDL_EOD!AI26+TPDDL_EOD!AJ26</f>
        <v>28.37</v>
      </c>
      <c r="N26">
        <f t="shared" si="0"/>
        <v>94.990000000000009</v>
      </c>
      <c r="O26" s="154">
        <f t="shared" si="1"/>
        <v>9.9999999999909051E-3</v>
      </c>
      <c r="P26">
        <v>23.642488683019263</v>
      </c>
      <c r="Q26">
        <v>18.911990735866933</v>
      </c>
      <c r="R26">
        <v>5.1505421623328767</v>
      </c>
      <c r="S26">
        <v>18.921991788609326</v>
      </c>
      <c r="T26">
        <v>28.372986630171596</v>
      </c>
      <c r="U26" s="156">
        <f t="shared" si="2"/>
        <v>95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95</v>
      </c>
      <c r="E27">
        <f>PPCL!P27</f>
        <v>0</v>
      </c>
      <c r="F27">
        <f t="shared" si="4"/>
        <v>238</v>
      </c>
      <c r="G27">
        <f t="shared" si="5"/>
        <v>95</v>
      </c>
      <c r="H27" s="154"/>
      <c r="I27">
        <f>BRPL_EOD!AI27+BRPL_EOD!AJ27</f>
        <v>23.64</v>
      </c>
      <c r="J27">
        <f>BYPL_EOD!AI27+BYPL_EOD!AJ27</f>
        <v>18.91</v>
      </c>
      <c r="K27">
        <f>MES_EOD!AI27+MES_EOD!AJ27</f>
        <v>5.15</v>
      </c>
      <c r="L27">
        <f>NDMC_EOD!AI27+NDMC_EOD!AJ27</f>
        <v>18.920000000000002</v>
      </c>
      <c r="M27">
        <f>TPDDL_EOD!AI27+TPDDL_EOD!AJ27</f>
        <v>28.37</v>
      </c>
      <c r="N27">
        <f t="shared" si="0"/>
        <v>94.990000000000009</v>
      </c>
      <c r="O27" s="154">
        <f t="shared" si="1"/>
        <v>9.9999999999909051E-3</v>
      </c>
      <c r="P27">
        <v>23.642488683019263</v>
      </c>
      <c r="Q27">
        <v>18.911990735866933</v>
      </c>
      <c r="R27">
        <v>5.1505421623328767</v>
      </c>
      <c r="S27">
        <v>18.921991788609326</v>
      </c>
      <c r="T27">
        <v>28.372986630171596</v>
      </c>
      <c r="U27" s="156">
        <f t="shared" si="2"/>
        <v>95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95</v>
      </c>
      <c r="E28">
        <f>PPCL!P28</f>
        <v>0</v>
      </c>
      <c r="F28">
        <f t="shared" si="4"/>
        <v>238</v>
      </c>
      <c r="G28">
        <f t="shared" si="5"/>
        <v>95</v>
      </c>
      <c r="H28" s="154"/>
      <c r="I28">
        <f>BRPL_EOD!AI28+BRPL_EOD!AJ28</f>
        <v>23.64</v>
      </c>
      <c r="J28">
        <f>BYPL_EOD!AI28+BYPL_EOD!AJ28</f>
        <v>18.91</v>
      </c>
      <c r="K28">
        <f>MES_EOD!AI28+MES_EOD!AJ28</f>
        <v>5.15</v>
      </c>
      <c r="L28">
        <f>NDMC_EOD!AI28+NDMC_EOD!AJ28</f>
        <v>18.920000000000002</v>
      </c>
      <c r="M28">
        <f>TPDDL_EOD!AI28+TPDDL_EOD!AJ28</f>
        <v>28.37</v>
      </c>
      <c r="N28">
        <f t="shared" si="0"/>
        <v>94.990000000000009</v>
      </c>
      <c r="O28" s="154">
        <f t="shared" si="1"/>
        <v>9.9999999999909051E-3</v>
      </c>
      <c r="P28">
        <v>23.642488683019263</v>
      </c>
      <c r="Q28">
        <v>18.911990735866933</v>
      </c>
      <c r="R28">
        <v>5.1505421623328767</v>
      </c>
      <c r="S28">
        <v>18.921991788609326</v>
      </c>
      <c r="T28">
        <v>28.372986630171596</v>
      </c>
      <c r="U28" s="156">
        <f t="shared" si="2"/>
        <v>95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95</v>
      </c>
      <c r="E29">
        <f>PPCL!P29</f>
        <v>0</v>
      </c>
      <c r="F29">
        <f t="shared" si="4"/>
        <v>238</v>
      </c>
      <c r="G29">
        <f t="shared" si="5"/>
        <v>95</v>
      </c>
      <c r="H29" s="154"/>
      <c r="I29">
        <f>BRPL_EOD!AI29+BRPL_EOD!AJ29</f>
        <v>23.64</v>
      </c>
      <c r="J29">
        <f>BYPL_EOD!AI29+BYPL_EOD!AJ29</f>
        <v>18.91</v>
      </c>
      <c r="K29">
        <f>MES_EOD!AI29+MES_EOD!AJ29</f>
        <v>5.15</v>
      </c>
      <c r="L29">
        <f>NDMC_EOD!AI29+NDMC_EOD!AJ29</f>
        <v>18.920000000000002</v>
      </c>
      <c r="M29">
        <f>TPDDL_EOD!AI29+TPDDL_EOD!AJ29</f>
        <v>28.37</v>
      </c>
      <c r="N29">
        <f t="shared" si="0"/>
        <v>94.990000000000009</v>
      </c>
      <c r="O29" s="154">
        <f t="shared" si="1"/>
        <v>9.9999999999909051E-3</v>
      </c>
      <c r="P29">
        <v>23.642488683019263</v>
      </c>
      <c r="Q29">
        <v>18.911990735866933</v>
      </c>
      <c r="R29">
        <v>5.1505421623328767</v>
      </c>
      <c r="S29">
        <v>18.921991788609326</v>
      </c>
      <c r="T29">
        <v>28.372986630171596</v>
      </c>
      <c r="U29" s="156">
        <f t="shared" si="2"/>
        <v>95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95</v>
      </c>
      <c r="E30">
        <f>PPCL!P30</f>
        <v>0</v>
      </c>
      <c r="F30">
        <f t="shared" si="4"/>
        <v>238</v>
      </c>
      <c r="G30">
        <f t="shared" si="5"/>
        <v>95</v>
      </c>
      <c r="H30" s="154"/>
      <c r="I30">
        <f>BRPL_EOD!AI30+BRPL_EOD!AJ30</f>
        <v>23.64</v>
      </c>
      <c r="J30">
        <f>BYPL_EOD!AI30+BYPL_EOD!AJ30</f>
        <v>18.91</v>
      </c>
      <c r="K30">
        <f>MES_EOD!AI30+MES_EOD!AJ30</f>
        <v>5.15</v>
      </c>
      <c r="L30">
        <f>NDMC_EOD!AI30+NDMC_EOD!AJ30</f>
        <v>18.920000000000002</v>
      </c>
      <c r="M30">
        <f>TPDDL_EOD!AI30+TPDDL_EOD!AJ30</f>
        <v>28.37</v>
      </c>
      <c r="N30">
        <f t="shared" si="0"/>
        <v>94.990000000000009</v>
      </c>
      <c r="O30" s="154">
        <f t="shared" si="1"/>
        <v>9.9999999999909051E-3</v>
      </c>
      <c r="P30">
        <v>23.642488683019263</v>
      </c>
      <c r="Q30">
        <v>18.911990735866933</v>
      </c>
      <c r="R30">
        <v>5.1505421623328767</v>
      </c>
      <c r="S30">
        <v>18.921991788609326</v>
      </c>
      <c r="T30">
        <v>28.372986630171596</v>
      </c>
      <c r="U30" s="156">
        <f t="shared" si="2"/>
        <v>95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94</v>
      </c>
      <c r="E31">
        <f>PPCL!P31</f>
        <v>0</v>
      </c>
      <c r="F31">
        <f t="shared" si="4"/>
        <v>238</v>
      </c>
      <c r="G31">
        <f t="shared" si="5"/>
        <v>94</v>
      </c>
      <c r="H31" s="154"/>
      <c r="I31">
        <f>BRPL_EOD!AI31+BRPL_EOD!AJ31</f>
        <v>20.09</v>
      </c>
      <c r="J31">
        <f>BYPL_EOD!AI31+BYPL_EOD!AJ31</f>
        <v>16.079999999999998</v>
      </c>
      <c r="K31">
        <f>MES_EOD!AI31+MES_EOD!AJ31</f>
        <v>17.64</v>
      </c>
      <c r="L31">
        <f>NDMC_EOD!AI31+NDMC_EOD!AJ31</f>
        <v>16.079999999999998</v>
      </c>
      <c r="M31">
        <f>TPDDL_EOD!AI31+TPDDL_EOD!AJ31</f>
        <v>24.11</v>
      </c>
      <c r="N31">
        <f t="shared" si="0"/>
        <v>94</v>
      </c>
      <c r="O31" s="154">
        <f t="shared" si="1"/>
        <v>0</v>
      </c>
      <c r="P31">
        <v>20.09</v>
      </c>
      <c r="Q31">
        <v>16.079999999999998</v>
      </c>
      <c r="R31">
        <v>17.64</v>
      </c>
      <c r="S31">
        <v>16.079999999999998</v>
      </c>
      <c r="T31">
        <v>24.11</v>
      </c>
      <c r="U31" s="156">
        <f t="shared" si="2"/>
        <v>94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94</v>
      </c>
      <c r="E32">
        <f>PPCL!P32</f>
        <v>0</v>
      </c>
      <c r="F32">
        <f t="shared" si="4"/>
        <v>238</v>
      </c>
      <c r="G32">
        <f t="shared" si="5"/>
        <v>94</v>
      </c>
      <c r="H32" s="154"/>
      <c r="I32">
        <f>BRPL_EOD!AI32+BRPL_EOD!AJ32</f>
        <v>23.39</v>
      </c>
      <c r="J32">
        <f>BYPL_EOD!AI32+BYPL_EOD!AJ32</f>
        <v>18.72</v>
      </c>
      <c r="K32">
        <f>MES_EOD!AI32+MES_EOD!AJ32</f>
        <v>5.0999999999999996</v>
      </c>
      <c r="L32">
        <f>NDMC_EOD!AI32+NDMC_EOD!AJ32</f>
        <v>18.72</v>
      </c>
      <c r="M32">
        <f>TPDDL_EOD!AI32+TPDDL_EOD!AJ32</f>
        <v>28.07</v>
      </c>
      <c r="N32">
        <f t="shared" si="0"/>
        <v>94</v>
      </c>
      <c r="O32" s="154">
        <f t="shared" si="1"/>
        <v>0</v>
      </c>
      <c r="P32">
        <v>23.39</v>
      </c>
      <c r="Q32">
        <v>18.72</v>
      </c>
      <c r="R32">
        <v>5.0999999999999996</v>
      </c>
      <c r="S32">
        <v>18.72</v>
      </c>
      <c r="T32">
        <v>28.07</v>
      </c>
      <c r="U32" s="156">
        <f t="shared" si="2"/>
        <v>94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94</v>
      </c>
      <c r="E33">
        <f>PPCL!P33</f>
        <v>0</v>
      </c>
      <c r="F33">
        <f t="shared" si="4"/>
        <v>238</v>
      </c>
      <c r="G33">
        <f t="shared" si="5"/>
        <v>94</v>
      </c>
      <c r="H33" s="154"/>
      <c r="I33">
        <f>BRPL_EOD!AI33+BRPL_EOD!AJ33</f>
        <v>23.39</v>
      </c>
      <c r="J33">
        <f>BYPL_EOD!AI33+BYPL_EOD!AJ33</f>
        <v>18.72</v>
      </c>
      <c r="K33">
        <f>MES_EOD!AI33+MES_EOD!AJ33</f>
        <v>5.0999999999999996</v>
      </c>
      <c r="L33">
        <f>NDMC_EOD!AI33+NDMC_EOD!AJ33</f>
        <v>18.72</v>
      </c>
      <c r="M33">
        <f>TPDDL_EOD!AI33+TPDDL_EOD!AJ33</f>
        <v>28.07</v>
      </c>
      <c r="N33">
        <f t="shared" si="0"/>
        <v>94</v>
      </c>
      <c r="O33" s="154">
        <f t="shared" si="1"/>
        <v>0</v>
      </c>
      <c r="P33">
        <v>23.39</v>
      </c>
      <c r="Q33">
        <v>18.72</v>
      </c>
      <c r="R33">
        <v>5.0999999999999996</v>
      </c>
      <c r="S33">
        <v>18.72</v>
      </c>
      <c r="T33">
        <v>28.07</v>
      </c>
      <c r="U33" s="156">
        <f t="shared" si="2"/>
        <v>94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94</v>
      </c>
      <c r="E34">
        <f>PPCL!P34</f>
        <v>0</v>
      </c>
      <c r="F34">
        <f t="shared" si="4"/>
        <v>238</v>
      </c>
      <c r="G34">
        <f t="shared" si="5"/>
        <v>94</v>
      </c>
      <c r="H34" s="154"/>
      <c r="I34">
        <f>BRPL_EOD!AI34+BRPL_EOD!AJ34</f>
        <v>23.39</v>
      </c>
      <c r="J34">
        <f>BYPL_EOD!AI34+BYPL_EOD!AJ34</f>
        <v>18.72</v>
      </c>
      <c r="K34">
        <f>MES_EOD!AI34+MES_EOD!AJ34</f>
        <v>5.0999999999999996</v>
      </c>
      <c r="L34">
        <f>NDMC_EOD!AI34+NDMC_EOD!AJ34</f>
        <v>18.72</v>
      </c>
      <c r="M34">
        <f>TPDDL_EOD!AI34+TPDDL_EOD!AJ34</f>
        <v>28.07</v>
      </c>
      <c r="N34">
        <f t="shared" si="0"/>
        <v>94</v>
      </c>
      <c r="O34" s="154">
        <f t="shared" si="1"/>
        <v>0</v>
      </c>
      <c r="P34">
        <v>23.39</v>
      </c>
      <c r="Q34">
        <v>18.72</v>
      </c>
      <c r="R34">
        <v>5.0999999999999996</v>
      </c>
      <c r="S34">
        <v>18.72</v>
      </c>
      <c r="T34">
        <v>28.07</v>
      </c>
      <c r="U34" s="156">
        <f t="shared" si="2"/>
        <v>94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22.9</v>
      </c>
      <c r="J35">
        <f>BYPL_EOD!AI35+BYPL_EOD!AJ35</f>
        <v>18.32</v>
      </c>
      <c r="K35">
        <f>MES_EOD!AI35+MES_EOD!AJ35</f>
        <v>4.99</v>
      </c>
      <c r="L35">
        <f>NDMC_EOD!AI35+NDMC_EOD!AJ35</f>
        <v>18.32</v>
      </c>
      <c r="M35">
        <f>TPDDL_EOD!AI35+TPDDL_EOD!AJ35</f>
        <v>27.48</v>
      </c>
      <c r="N35">
        <f t="shared" si="0"/>
        <v>92.01</v>
      </c>
      <c r="O35" s="154">
        <f t="shared" si="1"/>
        <v>-1.0000000000005116E-2</v>
      </c>
      <c r="P35">
        <v>22.897511140093464</v>
      </c>
      <c r="Q35">
        <v>18.318008912074774</v>
      </c>
      <c r="R35">
        <v>4.989457667644821</v>
      </c>
      <c r="S35">
        <v>18.318008912074774</v>
      </c>
      <c r="T35">
        <v>27.477013368112161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22.9</v>
      </c>
      <c r="J36">
        <f>BYPL_EOD!AI36+BYPL_EOD!AJ36</f>
        <v>18.32</v>
      </c>
      <c r="K36">
        <f>MES_EOD!AI36+MES_EOD!AJ36</f>
        <v>4.99</v>
      </c>
      <c r="L36">
        <f>NDMC_EOD!AI36+NDMC_EOD!AJ36</f>
        <v>18.32</v>
      </c>
      <c r="M36">
        <f>TPDDL_EOD!AI36+TPDDL_EOD!AJ36</f>
        <v>27.48</v>
      </c>
      <c r="N36">
        <f t="shared" si="0"/>
        <v>92.01</v>
      </c>
      <c r="O36" s="154">
        <f t="shared" si="1"/>
        <v>-1.0000000000005116E-2</v>
      </c>
      <c r="P36">
        <v>22.897511140093464</v>
      </c>
      <c r="Q36">
        <v>18.318008912074774</v>
      </c>
      <c r="R36">
        <v>4.989457667644821</v>
      </c>
      <c r="S36">
        <v>18.318008912074774</v>
      </c>
      <c r="T36">
        <v>27.477013368112161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22.9</v>
      </c>
      <c r="J37">
        <f>BYPL_EOD!AI37+BYPL_EOD!AJ37</f>
        <v>18.32</v>
      </c>
      <c r="K37">
        <f>MES_EOD!AI37+MES_EOD!AJ37</f>
        <v>4.99</v>
      </c>
      <c r="L37">
        <f>NDMC_EOD!AI37+NDMC_EOD!AJ37</f>
        <v>18.32</v>
      </c>
      <c r="M37">
        <f>TPDDL_EOD!AI37+TPDDL_EOD!AJ37</f>
        <v>27.48</v>
      </c>
      <c r="N37">
        <f t="shared" si="0"/>
        <v>92.01</v>
      </c>
      <c r="O37" s="154">
        <f t="shared" si="1"/>
        <v>-1.0000000000005116E-2</v>
      </c>
      <c r="P37">
        <v>22.897511140093464</v>
      </c>
      <c r="Q37">
        <v>18.318008912074774</v>
      </c>
      <c r="R37">
        <v>4.989457667644821</v>
      </c>
      <c r="S37">
        <v>18.318008912074774</v>
      </c>
      <c r="T37">
        <v>27.477013368112161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22.9</v>
      </c>
      <c r="J38">
        <f>BYPL_EOD!AI38+BYPL_EOD!AJ38</f>
        <v>18.32</v>
      </c>
      <c r="K38">
        <f>MES_EOD!AI38+MES_EOD!AJ38</f>
        <v>4.99</v>
      </c>
      <c r="L38">
        <f>NDMC_EOD!AI38+NDMC_EOD!AJ38</f>
        <v>18.32</v>
      </c>
      <c r="M38">
        <f>TPDDL_EOD!AI38+TPDDL_EOD!AJ38</f>
        <v>27.48</v>
      </c>
      <c r="N38">
        <f t="shared" si="0"/>
        <v>92.01</v>
      </c>
      <c r="O38" s="154">
        <f t="shared" si="1"/>
        <v>-1.0000000000005116E-2</v>
      </c>
      <c r="P38">
        <v>22.897511140093464</v>
      </c>
      <c r="Q38">
        <v>18.318008912074774</v>
      </c>
      <c r="R38">
        <v>4.989457667644821</v>
      </c>
      <c r="S38">
        <v>18.318008912074774</v>
      </c>
      <c r="T38">
        <v>27.477013368112161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22.9</v>
      </c>
      <c r="J39">
        <f>BYPL_EOD!AI39+BYPL_EOD!AJ39</f>
        <v>18.32</v>
      </c>
      <c r="K39">
        <f>MES_EOD!AI39+MES_EOD!AJ39</f>
        <v>4.99</v>
      </c>
      <c r="L39">
        <f>NDMC_EOD!AI39+NDMC_EOD!AJ39</f>
        <v>18.32</v>
      </c>
      <c r="M39">
        <f>TPDDL_EOD!AI39+TPDDL_EOD!AJ39</f>
        <v>27.48</v>
      </c>
      <c r="N39">
        <f t="shared" si="0"/>
        <v>92.01</v>
      </c>
      <c r="O39" s="154">
        <f t="shared" si="1"/>
        <v>-1.0000000000005116E-2</v>
      </c>
      <c r="P39">
        <v>22.897511140093464</v>
      </c>
      <c r="Q39">
        <v>18.318008912074774</v>
      </c>
      <c r="R39">
        <v>4.989457667644821</v>
      </c>
      <c r="S39">
        <v>18.318008912074774</v>
      </c>
      <c r="T39">
        <v>27.477013368112161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22.9</v>
      </c>
      <c r="J40">
        <f>BYPL_EOD!AI40+BYPL_EOD!AJ40</f>
        <v>18.32</v>
      </c>
      <c r="K40">
        <f>MES_EOD!AI40+MES_EOD!AJ40</f>
        <v>4.99</v>
      </c>
      <c r="L40">
        <f>NDMC_EOD!AI40+NDMC_EOD!AJ40</f>
        <v>18.32</v>
      </c>
      <c r="M40">
        <f>TPDDL_EOD!AI40+TPDDL_EOD!AJ40</f>
        <v>27.48</v>
      </c>
      <c r="N40">
        <f t="shared" si="0"/>
        <v>92.01</v>
      </c>
      <c r="O40" s="154">
        <f t="shared" si="1"/>
        <v>-1.0000000000005116E-2</v>
      </c>
      <c r="P40">
        <v>22.897511140093464</v>
      </c>
      <c r="Q40">
        <v>18.318008912074774</v>
      </c>
      <c r="R40">
        <v>4.989457667644821</v>
      </c>
      <c r="S40">
        <v>18.318008912074774</v>
      </c>
      <c r="T40">
        <v>27.477013368112161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233</v>
      </c>
      <c r="G41">
        <f t="shared" si="5"/>
        <v>92</v>
      </c>
      <c r="H41" s="154"/>
      <c r="I41">
        <f>BRPL_EOD!AI41+BRPL_EOD!AJ41</f>
        <v>22.9</v>
      </c>
      <c r="J41">
        <f>BYPL_EOD!AI41+BYPL_EOD!AJ41</f>
        <v>18.32</v>
      </c>
      <c r="K41">
        <f>MES_EOD!AI41+MES_EOD!AJ41</f>
        <v>4.99</v>
      </c>
      <c r="L41">
        <f>NDMC_EOD!AI41+NDMC_EOD!AJ41</f>
        <v>18.32</v>
      </c>
      <c r="M41">
        <f>TPDDL_EOD!AI41+TPDDL_EOD!AJ41</f>
        <v>27.48</v>
      </c>
      <c r="N41">
        <f t="shared" si="0"/>
        <v>92.01</v>
      </c>
      <c r="O41" s="154">
        <f t="shared" si="1"/>
        <v>-1.0000000000005116E-2</v>
      </c>
      <c r="P41">
        <v>22.897511140093464</v>
      </c>
      <c r="Q41">
        <v>18.318008912074774</v>
      </c>
      <c r="R41">
        <v>4.989457667644821</v>
      </c>
      <c r="S41">
        <v>18.318008912074774</v>
      </c>
      <c r="T41">
        <v>27.477013368112161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233</v>
      </c>
      <c r="G42">
        <f t="shared" si="5"/>
        <v>92</v>
      </c>
      <c r="H42" s="154"/>
      <c r="I42">
        <f>BRPL_EOD!AI42+BRPL_EOD!AJ42</f>
        <v>22.9</v>
      </c>
      <c r="J42">
        <f>BYPL_EOD!AI42+BYPL_EOD!AJ42</f>
        <v>18.32</v>
      </c>
      <c r="K42">
        <f>MES_EOD!AI42+MES_EOD!AJ42</f>
        <v>4.99</v>
      </c>
      <c r="L42">
        <f>NDMC_EOD!AI42+NDMC_EOD!AJ42</f>
        <v>18.32</v>
      </c>
      <c r="M42">
        <f>TPDDL_EOD!AI42+TPDDL_EOD!AJ42</f>
        <v>27.48</v>
      </c>
      <c r="N42">
        <f t="shared" si="0"/>
        <v>92.01</v>
      </c>
      <c r="O42" s="154">
        <f t="shared" si="1"/>
        <v>-1.0000000000005116E-2</v>
      </c>
      <c r="P42">
        <v>22.897511140093464</v>
      </c>
      <c r="Q42">
        <v>18.318008912074774</v>
      </c>
      <c r="R42">
        <v>4.989457667644821</v>
      </c>
      <c r="S42">
        <v>18.318008912074774</v>
      </c>
      <c r="T42">
        <v>27.477013368112161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92</v>
      </c>
      <c r="E43">
        <f>PPCL!P43</f>
        <v>0</v>
      </c>
      <c r="F43">
        <f t="shared" si="4"/>
        <v>233</v>
      </c>
      <c r="G43">
        <f t="shared" si="5"/>
        <v>92</v>
      </c>
      <c r="H43" s="154"/>
      <c r="I43">
        <f>BRPL_EOD!AI43+BRPL_EOD!AJ43</f>
        <v>22.9</v>
      </c>
      <c r="J43">
        <f>BYPL_EOD!AI43+BYPL_EOD!AJ43</f>
        <v>18.32</v>
      </c>
      <c r="K43">
        <f>MES_EOD!AI43+MES_EOD!AJ43</f>
        <v>4.99</v>
      </c>
      <c r="L43">
        <f>NDMC_EOD!AI43+NDMC_EOD!AJ43</f>
        <v>18.32</v>
      </c>
      <c r="M43">
        <f>TPDDL_EOD!AI43+TPDDL_EOD!AJ43</f>
        <v>27.48</v>
      </c>
      <c r="N43">
        <f t="shared" si="0"/>
        <v>92.01</v>
      </c>
      <c r="O43" s="154">
        <f t="shared" si="1"/>
        <v>-1.0000000000005116E-2</v>
      </c>
      <c r="P43">
        <v>22.897511140093464</v>
      </c>
      <c r="Q43">
        <v>18.318008912074774</v>
      </c>
      <c r="R43">
        <v>4.989457667644821</v>
      </c>
      <c r="S43">
        <v>18.318008912074774</v>
      </c>
      <c r="T43">
        <v>27.477013368112161</v>
      </c>
      <c r="U43" s="156">
        <f t="shared" si="2"/>
        <v>92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92</v>
      </c>
      <c r="E44">
        <f>PPCL!P44</f>
        <v>0</v>
      </c>
      <c r="F44">
        <f t="shared" si="4"/>
        <v>233</v>
      </c>
      <c r="G44">
        <f t="shared" si="5"/>
        <v>92</v>
      </c>
      <c r="H44" s="154"/>
      <c r="I44">
        <f>BRPL_EOD!AI44+BRPL_EOD!AJ44</f>
        <v>22.9</v>
      </c>
      <c r="J44">
        <f>BYPL_EOD!AI44+BYPL_EOD!AJ44</f>
        <v>18.32</v>
      </c>
      <c r="K44">
        <f>MES_EOD!AI44+MES_EOD!AJ44</f>
        <v>4.99</v>
      </c>
      <c r="L44">
        <f>NDMC_EOD!AI44+NDMC_EOD!AJ44</f>
        <v>18.32</v>
      </c>
      <c r="M44">
        <f>TPDDL_EOD!AI44+TPDDL_EOD!AJ44</f>
        <v>27.48</v>
      </c>
      <c r="N44">
        <f t="shared" si="0"/>
        <v>92.01</v>
      </c>
      <c r="O44" s="154">
        <f t="shared" si="1"/>
        <v>-1.0000000000005116E-2</v>
      </c>
      <c r="P44">
        <v>22.897511140093464</v>
      </c>
      <c r="Q44">
        <v>18.318008912074774</v>
      </c>
      <c r="R44">
        <v>4.989457667644821</v>
      </c>
      <c r="S44">
        <v>18.318008912074774</v>
      </c>
      <c r="T44">
        <v>27.477013368112161</v>
      </c>
      <c r="U44" s="156">
        <f t="shared" si="2"/>
        <v>92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92</v>
      </c>
      <c r="E45">
        <f>PPCL!P45</f>
        <v>0</v>
      </c>
      <c r="F45">
        <f t="shared" si="4"/>
        <v>233</v>
      </c>
      <c r="G45">
        <f t="shared" si="5"/>
        <v>92</v>
      </c>
      <c r="H45" s="154"/>
      <c r="I45">
        <f>BRPL_EOD!AI45+BRPL_EOD!AJ45</f>
        <v>25</v>
      </c>
      <c r="J45">
        <f>BYPL_EOD!AI45+BYPL_EOD!AJ45</f>
        <v>20</v>
      </c>
      <c r="K45">
        <f>MES_EOD!AI45+MES_EOD!AJ45</f>
        <v>5.45</v>
      </c>
      <c r="L45">
        <f>NDMC_EOD!AI45+NDMC_EOD!AJ45</f>
        <v>25.39</v>
      </c>
      <c r="M45">
        <f>TPDDL_EOD!AI45+TPDDL_EOD!AJ45</f>
        <v>16.16</v>
      </c>
      <c r="N45">
        <f t="shared" si="0"/>
        <v>92</v>
      </c>
      <c r="O45" s="154">
        <f t="shared" si="1"/>
        <v>0</v>
      </c>
      <c r="P45">
        <v>25</v>
      </c>
      <c r="Q45">
        <v>20</v>
      </c>
      <c r="R45">
        <v>5.45</v>
      </c>
      <c r="S45">
        <v>25.39</v>
      </c>
      <c r="T45">
        <v>16.16</v>
      </c>
      <c r="U45" s="156">
        <f t="shared" si="2"/>
        <v>92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92</v>
      </c>
      <c r="E46">
        <f>PPCL!P46</f>
        <v>0</v>
      </c>
      <c r="F46">
        <f t="shared" si="4"/>
        <v>233</v>
      </c>
      <c r="G46">
        <f t="shared" si="5"/>
        <v>92</v>
      </c>
      <c r="H46" s="154"/>
      <c r="I46">
        <f>BRPL_EOD!AI46+BRPL_EOD!AJ46</f>
        <v>25</v>
      </c>
      <c r="J46">
        <f>BYPL_EOD!AI46+BYPL_EOD!AJ46</f>
        <v>20</v>
      </c>
      <c r="K46">
        <f>MES_EOD!AI46+MES_EOD!AJ46</f>
        <v>5.45</v>
      </c>
      <c r="L46">
        <f>NDMC_EOD!AI46+NDMC_EOD!AJ46</f>
        <v>25.39</v>
      </c>
      <c r="M46">
        <f>TPDDL_EOD!AI46+TPDDL_EOD!AJ46</f>
        <v>16.16</v>
      </c>
      <c r="N46">
        <f t="shared" si="0"/>
        <v>92</v>
      </c>
      <c r="O46" s="154">
        <f t="shared" si="1"/>
        <v>0</v>
      </c>
      <c r="P46">
        <v>25</v>
      </c>
      <c r="Q46">
        <v>20</v>
      </c>
      <c r="R46">
        <v>5.45</v>
      </c>
      <c r="S46">
        <v>25.39</v>
      </c>
      <c r="T46">
        <v>16.16</v>
      </c>
      <c r="U46" s="156">
        <f t="shared" si="2"/>
        <v>92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92</v>
      </c>
      <c r="E47">
        <f>PPCL!P47</f>
        <v>0</v>
      </c>
      <c r="F47">
        <f t="shared" si="4"/>
        <v>233</v>
      </c>
      <c r="G47">
        <f t="shared" si="5"/>
        <v>92</v>
      </c>
      <c r="H47" s="154"/>
      <c r="I47">
        <f>BRPL_EOD!AI47+BRPL_EOD!AJ47</f>
        <v>25</v>
      </c>
      <c r="J47">
        <f>BYPL_EOD!AI47+BYPL_EOD!AJ47</f>
        <v>20</v>
      </c>
      <c r="K47">
        <f>MES_EOD!AI47+MES_EOD!AJ47</f>
        <v>5.45</v>
      </c>
      <c r="L47">
        <f>NDMC_EOD!AI47+NDMC_EOD!AJ47</f>
        <v>25.39</v>
      </c>
      <c r="M47">
        <f>TPDDL_EOD!AI47+TPDDL_EOD!AJ47</f>
        <v>16.16</v>
      </c>
      <c r="N47">
        <f t="shared" si="0"/>
        <v>92</v>
      </c>
      <c r="O47" s="154">
        <f t="shared" si="1"/>
        <v>0</v>
      </c>
      <c r="P47">
        <v>25</v>
      </c>
      <c r="Q47">
        <v>20</v>
      </c>
      <c r="R47">
        <v>5.45</v>
      </c>
      <c r="S47">
        <v>25.39</v>
      </c>
      <c r="T47">
        <v>16.16</v>
      </c>
      <c r="U47" s="156">
        <f t="shared" si="2"/>
        <v>92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92</v>
      </c>
      <c r="E48">
        <f>PPCL!P48</f>
        <v>0</v>
      </c>
      <c r="F48">
        <f t="shared" si="4"/>
        <v>233</v>
      </c>
      <c r="G48">
        <f t="shared" si="5"/>
        <v>92</v>
      </c>
      <c r="H48" s="154"/>
      <c r="I48">
        <f>BRPL_EOD!AI48+BRPL_EOD!AJ48</f>
        <v>25</v>
      </c>
      <c r="J48">
        <f>BYPL_EOD!AI48+BYPL_EOD!AJ48</f>
        <v>20</v>
      </c>
      <c r="K48">
        <f>MES_EOD!AI48+MES_EOD!AJ48</f>
        <v>5.45</v>
      </c>
      <c r="L48">
        <f>NDMC_EOD!AI48+NDMC_EOD!AJ48</f>
        <v>25.39</v>
      </c>
      <c r="M48">
        <f>TPDDL_EOD!AI48+TPDDL_EOD!AJ48</f>
        <v>16.16</v>
      </c>
      <c r="N48">
        <f t="shared" si="0"/>
        <v>92</v>
      </c>
      <c r="O48" s="154">
        <f t="shared" si="1"/>
        <v>0</v>
      </c>
      <c r="P48">
        <v>25</v>
      </c>
      <c r="Q48">
        <v>20</v>
      </c>
      <c r="R48">
        <v>5.45</v>
      </c>
      <c r="S48">
        <v>25.39</v>
      </c>
      <c r="T48">
        <v>16.16</v>
      </c>
      <c r="U48" s="156">
        <f t="shared" si="2"/>
        <v>92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92</v>
      </c>
      <c r="E49">
        <f>PPCL!P49</f>
        <v>0</v>
      </c>
      <c r="F49">
        <f t="shared" si="4"/>
        <v>233</v>
      </c>
      <c r="G49">
        <f t="shared" si="5"/>
        <v>92</v>
      </c>
      <c r="H49" s="154"/>
      <c r="I49">
        <f>BRPL_EOD!AI49+BRPL_EOD!AJ49</f>
        <v>25</v>
      </c>
      <c r="J49">
        <f>BYPL_EOD!AI49+BYPL_EOD!AJ49</f>
        <v>20</v>
      </c>
      <c r="K49">
        <f>MES_EOD!AI49+MES_EOD!AJ49</f>
        <v>5.45</v>
      </c>
      <c r="L49">
        <f>NDMC_EOD!AI49+NDMC_EOD!AJ49</f>
        <v>25.39</v>
      </c>
      <c r="M49">
        <f>TPDDL_EOD!AI49+TPDDL_EOD!AJ49</f>
        <v>16.16</v>
      </c>
      <c r="N49">
        <f t="shared" si="0"/>
        <v>92</v>
      </c>
      <c r="O49" s="154">
        <f t="shared" si="1"/>
        <v>0</v>
      </c>
      <c r="P49">
        <v>25</v>
      </c>
      <c r="Q49">
        <v>20</v>
      </c>
      <c r="R49">
        <v>5.45</v>
      </c>
      <c r="S49">
        <v>25.39</v>
      </c>
      <c r="T49">
        <v>16.16</v>
      </c>
      <c r="U49" s="156">
        <f t="shared" si="2"/>
        <v>92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92</v>
      </c>
      <c r="E50">
        <f>PPCL!P50</f>
        <v>0</v>
      </c>
      <c r="F50">
        <f t="shared" si="4"/>
        <v>233</v>
      </c>
      <c r="G50">
        <f t="shared" si="5"/>
        <v>92</v>
      </c>
      <c r="H50" s="154"/>
      <c r="I50">
        <f>BRPL_EOD!AI50+BRPL_EOD!AJ50</f>
        <v>25</v>
      </c>
      <c r="J50">
        <f>BYPL_EOD!AI50+BYPL_EOD!AJ50</f>
        <v>20</v>
      </c>
      <c r="K50">
        <f>MES_EOD!AI50+MES_EOD!AJ50</f>
        <v>5.45</v>
      </c>
      <c r="L50">
        <f>NDMC_EOD!AI50+NDMC_EOD!AJ50</f>
        <v>25.39</v>
      </c>
      <c r="M50">
        <f>TPDDL_EOD!AI50+TPDDL_EOD!AJ50</f>
        <v>16.16</v>
      </c>
      <c r="N50">
        <f t="shared" si="0"/>
        <v>92</v>
      </c>
      <c r="O50" s="154">
        <f t="shared" si="1"/>
        <v>0</v>
      </c>
      <c r="P50">
        <v>25</v>
      </c>
      <c r="Q50">
        <v>20</v>
      </c>
      <c r="R50">
        <v>5.45</v>
      </c>
      <c r="S50">
        <v>25.39</v>
      </c>
      <c r="T50">
        <v>16.16</v>
      </c>
      <c r="U50" s="156">
        <f t="shared" si="2"/>
        <v>92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92</v>
      </c>
      <c r="E51">
        <f>PPCL!P51</f>
        <v>0</v>
      </c>
      <c r="F51">
        <f t="shared" si="4"/>
        <v>228</v>
      </c>
      <c r="G51">
        <f t="shared" si="5"/>
        <v>92</v>
      </c>
      <c r="H51" s="154"/>
      <c r="I51">
        <f>BRPL_EOD!AI51+BRPL_EOD!AJ51</f>
        <v>25</v>
      </c>
      <c r="J51">
        <f>BYPL_EOD!AI51+BYPL_EOD!AJ51</f>
        <v>20</v>
      </c>
      <c r="K51">
        <f>MES_EOD!AI51+MES_EOD!AJ51</f>
        <v>5.45</v>
      </c>
      <c r="L51">
        <f>NDMC_EOD!AI51+NDMC_EOD!AJ51</f>
        <v>25.39</v>
      </c>
      <c r="M51">
        <f>TPDDL_EOD!AI51+TPDDL_EOD!AJ51</f>
        <v>16.16</v>
      </c>
      <c r="N51">
        <f t="shared" si="0"/>
        <v>92</v>
      </c>
      <c r="O51" s="154">
        <f t="shared" si="1"/>
        <v>0</v>
      </c>
      <c r="P51">
        <v>25</v>
      </c>
      <c r="Q51">
        <v>20</v>
      </c>
      <c r="R51">
        <v>5.45</v>
      </c>
      <c r="S51">
        <v>25.39</v>
      </c>
      <c r="T51">
        <v>16.16</v>
      </c>
      <c r="U51" s="156">
        <f t="shared" si="2"/>
        <v>92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92</v>
      </c>
      <c r="E52">
        <f>PPCL!P52</f>
        <v>0</v>
      </c>
      <c r="F52">
        <f t="shared" si="4"/>
        <v>228</v>
      </c>
      <c r="G52">
        <f t="shared" si="5"/>
        <v>92</v>
      </c>
      <c r="H52" s="154"/>
      <c r="I52">
        <f>BRPL_EOD!AI52+BRPL_EOD!AJ52</f>
        <v>25</v>
      </c>
      <c r="J52">
        <f>BYPL_EOD!AI52+BYPL_EOD!AJ52</f>
        <v>20</v>
      </c>
      <c r="K52">
        <f>MES_EOD!AI52+MES_EOD!AJ52</f>
        <v>5.45</v>
      </c>
      <c r="L52">
        <f>NDMC_EOD!AI52+NDMC_EOD!AJ52</f>
        <v>25.39</v>
      </c>
      <c r="M52">
        <f>TPDDL_EOD!AI52+TPDDL_EOD!AJ52</f>
        <v>16.16</v>
      </c>
      <c r="N52">
        <f t="shared" si="0"/>
        <v>92</v>
      </c>
      <c r="O52" s="154">
        <f t="shared" si="1"/>
        <v>0</v>
      </c>
      <c r="P52">
        <v>25</v>
      </c>
      <c r="Q52">
        <v>20</v>
      </c>
      <c r="R52">
        <v>5.45</v>
      </c>
      <c r="S52">
        <v>25.39</v>
      </c>
      <c r="T52">
        <v>16.16</v>
      </c>
      <c r="U52" s="156">
        <f t="shared" si="2"/>
        <v>92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92</v>
      </c>
      <c r="E53">
        <f>PPCL!P53</f>
        <v>0</v>
      </c>
      <c r="F53">
        <f t="shared" si="4"/>
        <v>228</v>
      </c>
      <c r="G53">
        <f t="shared" si="5"/>
        <v>92</v>
      </c>
      <c r="H53" s="154"/>
      <c r="I53">
        <f>BRPL_EOD!AI53+BRPL_EOD!AJ53</f>
        <v>25</v>
      </c>
      <c r="J53">
        <f>BYPL_EOD!AI53+BYPL_EOD!AJ53</f>
        <v>20</v>
      </c>
      <c r="K53">
        <f>MES_EOD!AI53+MES_EOD!AJ53</f>
        <v>5.45</v>
      </c>
      <c r="L53">
        <f>NDMC_EOD!AI53+NDMC_EOD!AJ53</f>
        <v>25.39</v>
      </c>
      <c r="M53">
        <f>TPDDL_EOD!AI53+TPDDL_EOD!AJ53</f>
        <v>16.16</v>
      </c>
      <c r="N53">
        <f t="shared" si="0"/>
        <v>92</v>
      </c>
      <c r="O53" s="154">
        <f t="shared" si="1"/>
        <v>0</v>
      </c>
      <c r="P53">
        <v>25</v>
      </c>
      <c r="Q53">
        <v>20</v>
      </c>
      <c r="R53">
        <v>5.45</v>
      </c>
      <c r="S53">
        <v>25.39</v>
      </c>
      <c r="T53">
        <v>16.16</v>
      </c>
      <c r="U53" s="156">
        <f t="shared" si="2"/>
        <v>92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92</v>
      </c>
      <c r="E54">
        <f>PPCL!P54</f>
        <v>0</v>
      </c>
      <c r="F54">
        <f t="shared" si="4"/>
        <v>228</v>
      </c>
      <c r="G54">
        <f t="shared" si="5"/>
        <v>92</v>
      </c>
      <c r="H54" s="154"/>
      <c r="I54">
        <f>BRPL_EOD!AI54+BRPL_EOD!AJ54</f>
        <v>25</v>
      </c>
      <c r="J54">
        <f>BYPL_EOD!AI54+BYPL_EOD!AJ54</f>
        <v>20</v>
      </c>
      <c r="K54">
        <f>MES_EOD!AI54+MES_EOD!AJ54</f>
        <v>5.45</v>
      </c>
      <c r="L54">
        <f>NDMC_EOD!AI54+NDMC_EOD!AJ54</f>
        <v>25.39</v>
      </c>
      <c r="M54">
        <f>TPDDL_EOD!AI54+TPDDL_EOD!AJ54</f>
        <v>16.16</v>
      </c>
      <c r="N54">
        <f t="shared" si="0"/>
        <v>92</v>
      </c>
      <c r="O54" s="154">
        <f t="shared" si="1"/>
        <v>0</v>
      </c>
      <c r="P54">
        <v>25</v>
      </c>
      <c r="Q54">
        <v>20</v>
      </c>
      <c r="R54">
        <v>5.45</v>
      </c>
      <c r="S54">
        <v>25.39</v>
      </c>
      <c r="T54">
        <v>16.16</v>
      </c>
      <c r="U54" s="156">
        <f t="shared" si="2"/>
        <v>92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88</v>
      </c>
      <c r="E55">
        <f>PPCL!P55</f>
        <v>0</v>
      </c>
      <c r="F55">
        <f t="shared" si="4"/>
        <v>228</v>
      </c>
      <c r="G55">
        <f t="shared" si="5"/>
        <v>88</v>
      </c>
      <c r="H55" s="154"/>
      <c r="I55">
        <f>BRPL_EOD!AI55+BRPL_EOD!AJ55</f>
        <v>25</v>
      </c>
      <c r="J55">
        <f>BYPL_EOD!AI55+BYPL_EOD!AJ55</f>
        <v>20</v>
      </c>
      <c r="K55">
        <f>MES_EOD!AI55+MES_EOD!AJ55</f>
        <v>5.45</v>
      </c>
      <c r="L55">
        <f>NDMC_EOD!AI55+NDMC_EOD!AJ55</f>
        <v>22.55</v>
      </c>
      <c r="M55">
        <f>TPDDL_EOD!AI55+TPDDL_EOD!AJ55</f>
        <v>15</v>
      </c>
      <c r="N55">
        <f t="shared" si="0"/>
        <v>88</v>
      </c>
      <c r="O55" s="154">
        <f t="shared" si="1"/>
        <v>0</v>
      </c>
      <c r="P55">
        <v>25</v>
      </c>
      <c r="Q55">
        <v>20</v>
      </c>
      <c r="R55">
        <v>5.45</v>
      </c>
      <c r="S55">
        <v>22.55</v>
      </c>
      <c r="T55">
        <v>15</v>
      </c>
      <c r="U55" s="156">
        <f t="shared" si="2"/>
        <v>88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88</v>
      </c>
      <c r="E56">
        <f>PPCL!P56</f>
        <v>0</v>
      </c>
      <c r="F56">
        <f t="shared" si="4"/>
        <v>228</v>
      </c>
      <c r="G56">
        <f t="shared" si="5"/>
        <v>88</v>
      </c>
      <c r="H56" s="154"/>
      <c r="I56">
        <f>BRPL_EOD!AI56+BRPL_EOD!AJ56</f>
        <v>25</v>
      </c>
      <c r="J56">
        <f>BYPL_EOD!AI56+BYPL_EOD!AJ56</f>
        <v>14.09</v>
      </c>
      <c r="K56">
        <f>MES_EOD!AI56+MES_EOD!AJ56</f>
        <v>5.45</v>
      </c>
      <c r="L56">
        <f>NDMC_EOD!AI56+NDMC_EOD!AJ56</f>
        <v>26.56</v>
      </c>
      <c r="M56">
        <f>TPDDL_EOD!AI56+TPDDL_EOD!AJ56</f>
        <v>16.899999999999999</v>
      </c>
      <c r="N56">
        <f t="shared" si="0"/>
        <v>88</v>
      </c>
      <c r="O56" s="154">
        <f t="shared" si="1"/>
        <v>0</v>
      </c>
      <c r="P56">
        <v>25</v>
      </c>
      <c r="Q56">
        <v>14.09</v>
      </c>
      <c r="R56">
        <v>5.45</v>
      </c>
      <c r="S56">
        <v>26.56</v>
      </c>
      <c r="T56">
        <v>16.899999999999999</v>
      </c>
      <c r="U56" s="156">
        <f t="shared" si="2"/>
        <v>88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88</v>
      </c>
      <c r="E57">
        <f>PPCL!P57</f>
        <v>0</v>
      </c>
      <c r="F57">
        <f t="shared" si="4"/>
        <v>228</v>
      </c>
      <c r="G57">
        <f t="shared" si="5"/>
        <v>88</v>
      </c>
      <c r="H57" s="154"/>
      <c r="I57">
        <f>BRPL_EOD!AI57+BRPL_EOD!AJ57</f>
        <v>25</v>
      </c>
      <c r="J57">
        <f>BYPL_EOD!AI57+BYPL_EOD!AJ57</f>
        <v>14.09</v>
      </c>
      <c r="K57">
        <f>MES_EOD!AI57+MES_EOD!AJ57</f>
        <v>5.45</v>
      </c>
      <c r="L57">
        <f>NDMC_EOD!AI57+NDMC_EOD!AJ57</f>
        <v>26.56</v>
      </c>
      <c r="M57">
        <f>TPDDL_EOD!AI57+TPDDL_EOD!AJ57</f>
        <v>16.899999999999999</v>
      </c>
      <c r="N57">
        <f t="shared" si="0"/>
        <v>88</v>
      </c>
      <c r="O57" s="154">
        <f t="shared" si="1"/>
        <v>0</v>
      </c>
      <c r="P57">
        <v>25</v>
      </c>
      <c r="Q57">
        <v>14.09</v>
      </c>
      <c r="R57">
        <v>5.45</v>
      </c>
      <c r="S57">
        <v>26.56</v>
      </c>
      <c r="T57">
        <v>16.899999999999999</v>
      </c>
      <c r="U57" s="156">
        <f t="shared" si="2"/>
        <v>88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88</v>
      </c>
      <c r="E58">
        <f>PPCL!P58</f>
        <v>0</v>
      </c>
      <c r="F58">
        <f t="shared" si="4"/>
        <v>228</v>
      </c>
      <c r="G58">
        <f t="shared" si="5"/>
        <v>88</v>
      </c>
      <c r="H58" s="154"/>
      <c r="I58">
        <f>BRPL_EOD!AI58+BRPL_EOD!AJ58</f>
        <v>25</v>
      </c>
      <c r="J58">
        <f>BYPL_EOD!AI58+BYPL_EOD!AJ58</f>
        <v>14.09</v>
      </c>
      <c r="K58">
        <f>MES_EOD!AI58+MES_EOD!AJ58</f>
        <v>5.45</v>
      </c>
      <c r="L58">
        <f>NDMC_EOD!AI58+NDMC_EOD!AJ58</f>
        <v>26.56</v>
      </c>
      <c r="M58">
        <f>TPDDL_EOD!AI58+TPDDL_EOD!AJ58</f>
        <v>16.899999999999999</v>
      </c>
      <c r="N58">
        <f t="shared" si="0"/>
        <v>88</v>
      </c>
      <c r="O58" s="154">
        <f t="shared" si="1"/>
        <v>0</v>
      </c>
      <c r="P58">
        <v>25</v>
      </c>
      <c r="Q58">
        <v>14.09</v>
      </c>
      <c r="R58">
        <v>5.45</v>
      </c>
      <c r="S58">
        <v>26.56</v>
      </c>
      <c r="T58">
        <v>16.899999999999999</v>
      </c>
      <c r="U58" s="156">
        <f t="shared" si="2"/>
        <v>88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88</v>
      </c>
      <c r="E59">
        <f>PPCL!P59</f>
        <v>0</v>
      </c>
      <c r="F59">
        <f t="shared" si="4"/>
        <v>228</v>
      </c>
      <c r="G59">
        <f t="shared" si="5"/>
        <v>88</v>
      </c>
      <c r="H59" s="154"/>
      <c r="I59">
        <f>BRPL_EOD!AI59+BRPL_EOD!AJ59</f>
        <v>25</v>
      </c>
      <c r="J59">
        <f>BYPL_EOD!AI59+BYPL_EOD!AJ59</f>
        <v>14.09</v>
      </c>
      <c r="K59">
        <f>MES_EOD!AI59+MES_EOD!AJ59</f>
        <v>5.45</v>
      </c>
      <c r="L59">
        <f>NDMC_EOD!AI59+NDMC_EOD!AJ59</f>
        <v>26.56</v>
      </c>
      <c r="M59">
        <f>TPDDL_EOD!AI59+TPDDL_EOD!AJ59</f>
        <v>16.899999999999999</v>
      </c>
      <c r="N59">
        <f t="shared" si="0"/>
        <v>88</v>
      </c>
      <c r="O59" s="154">
        <f t="shared" si="1"/>
        <v>0</v>
      </c>
      <c r="P59">
        <v>25</v>
      </c>
      <c r="Q59">
        <v>14.09</v>
      </c>
      <c r="R59">
        <v>5.45</v>
      </c>
      <c r="S59">
        <v>26.56</v>
      </c>
      <c r="T59">
        <v>16.899999999999999</v>
      </c>
      <c r="U59" s="156">
        <f t="shared" si="2"/>
        <v>88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88</v>
      </c>
      <c r="E60">
        <f>PPCL!P60</f>
        <v>0</v>
      </c>
      <c r="F60">
        <f t="shared" si="4"/>
        <v>228</v>
      </c>
      <c r="G60">
        <f t="shared" si="5"/>
        <v>88</v>
      </c>
      <c r="H60" s="154"/>
      <c r="I60">
        <f>BRPL_EOD!AI60+BRPL_EOD!AJ60</f>
        <v>25</v>
      </c>
      <c r="J60">
        <f>BYPL_EOD!AI60+BYPL_EOD!AJ60</f>
        <v>14.09</v>
      </c>
      <c r="K60">
        <f>MES_EOD!AI60+MES_EOD!AJ60</f>
        <v>5.45</v>
      </c>
      <c r="L60">
        <f>NDMC_EOD!AI60+NDMC_EOD!AJ60</f>
        <v>26.56</v>
      </c>
      <c r="M60">
        <f>TPDDL_EOD!AI60+TPDDL_EOD!AJ60</f>
        <v>16.899999999999999</v>
      </c>
      <c r="N60">
        <f t="shared" si="0"/>
        <v>88</v>
      </c>
      <c r="O60" s="154">
        <f t="shared" si="1"/>
        <v>0</v>
      </c>
      <c r="P60">
        <v>25</v>
      </c>
      <c r="Q60">
        <v>14.09</v>
      </c>
      <c r="R60">
        <v>5.45</v>
      </c>
      <c r="S60">
        <v>26.56</v>
      </c>
      <c r="T60">
        <v>16.899999999999999</v>
      </c>
      <c r="U60" s="156">
        <f t="shared" si="2"/>
        <v>88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88</v>
      </c>
      <c r="E61">
        <f>PPCL!P61</f>
        <v>0</v>
      </c>
      <c r="F61">
        <f t="shared" si="4"/>
        <v>228</v>
      </c>
      <c r="G61">
        <f t="shared" si="5"/>
        <v>88</v>
      </c>
      <c r="H61" s="154"/>
      <c r="I61">
        <f>BRPL_EOD!AI61+BRPL_EOD!AJ61</f>
        <v>25</v>
      </c>
      <c r="J61">
        <f>BYPL_EOD!AI61+BYPL_EOD!AJ61</f>
        <v>14.09</v>
      </c>
      <c r="K61">
        <f>MES_EOD!AI61+MES_EOD!AJ61</f>
        <v>5.45</v>
      </c>
      <c r="L61">
        <f>NDMC_EOD!AI61+NDMC_EOD!AJ61</f>
        <v>26.56</v>
      </c>
      <c r="M61">
        <f>TPDDL_EOD!AI61+TPDDL_EOD!AJ61</f>
        <v>16.899999999999999</v>
      </c>
      <c r="N61">
        <f t="shared" si="0"/>
        <v>88</v>
      </c>
      <c r="O61" s="154">
        <f t="shared" si="1"/>
        <v>0</v>
      </c>
      <c r="P61">
        <v>25</v>
      </c>
      <c r="Q61">
        <v>14.09</v>
      </c>
      <c r="R61">
        <v>5.45</v>
      </c>
      <c r="S61">
        <v>26.56</v>
      </c>
      <c r="T61">
        <v>16.899999999999999</v>
      </c>
      <c r="U61" s="156">
        <f t="shared" si="2"/>
        <v>88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88</v>
      </c>
      <c r="E62">
        <f>PPCL!P62</f>
        <v>0</v>
      </c>
      <c r="F62">
        <f t="shared" si="4"/>
        <v>228</v>
      </c>
      <c r="G62">
        <f t="shared" si="5"/>
        <v>88</v>
      </c>
      <c r="H62" s="154"/>
      <c r="I62">
        <f>BRPL_EOD!AI62+BRPL_EOD!AJ62</f>
        <v>25</v>
      </c>
      <c r="J62">
        <f>BYPL_EOD!AI62+BYPL_EOD!AJ62</f>
        <v>14.09</v>
      </c>
      <c r="K62">
        <f>MES_EOD!AI62+MES_EOD!AJ62</f>
        <v>5.45</v>
      </c>
      <c r="L62">
        <f>NDMC_EOD!AI62+NDMC_EOD!AJ62</f>
        <v>26.56</v>
      </c>
      <c r="M62">
        <f>TPDDL_EOD!AI62+TPDDL_EOD!AJ62</f>
        <v>16.899999999999999</v>
      </c>
      <c r="N62">
        <f t="shared" si="0"/>
        <v>88</v>
      </c>
      <c r="O62" s="154">
        <f t="shared" si="1"/>
        <v>0</v>
      </c>
      <c r="P62">
        <v>25</v>
      </c>
      <c r="Q62">
        <v>14.09</v>
      </c>
      <c r="R62">
        <v>5.45</v>
      </c>
      <c r="S62">
        <v>26.56</v>
      </c>
      <c r="T62">
        <v>16.899999999999999</v>
      </c>
      <c r="U62" s="156">
        <f t="shared" si="2"/>
        <v>88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88</v>
      </c>
      <c r="E63">
        <f>PPCL!P63</f>
        <v>0</v>
      </c>
      <c r="F63">
        <f t="shared" si="4"/>
        <v>228</v>
      </c>
      <c r="G63">
        <f t="shared" si="5"/>
        <v>88</v>
      </c>
      <c r="H63" s="154"/>
      <c r="I63">
        <f>BRPL_EOD!AI63+BRPL_EOD!AJ63</f>
        <v>25</v>
      </c>
      <c r="J63">
        <f>BYPL_EOD!AI63+BYPL_EOD!AJ63</f>
        <v>14.09</v>
      </c>
      <c r="K63">
        <f>MES_EOD!AI63+MES_EOD!AJ63</f>
        <v>5.45</v>
      </c>
      <c r="L63">
        <f>NDMC_EOD!AI63+NDMC_EOD!AJ63</f>
        <v>26.56</v>
      </c>
      <c r="M63">
        <f>TPDDL_EOD!AI63+TPDDL_EOD!AJ63</f>
        <v>16.899999999999999</v>
      </c>
      <c r="N63">
        <f t="shared" si="0"/>
        <v>88</v>
      </c>
      <c r="O63" s="154">
        <f t="shared" si="1"/>
        <v>0</v>
      </c>
      <c r="P63">
        <v>25</v>
      </c>
      <c r="Q63">
        <v>14.09</v>
      </c>
      <c r="R63">
        <v>5.45</v>
      </c>
      <c r="S63">
        <v>26.56</v>
      </c>
      <c r="T63">
        <v>16.899999999999999</v>
      </c>
      <c r="U63" s="156">
        <f t="shared" si="2"/>
        <v>88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88</v>
      </c>
      <c r="E64">
        <f>PPCL!P64</f>
        <v>0</v>
      </c>
      <c r="F64">
        <f t="shared" si="4"/>
        <v>228</v>
      </c>
      <c r="G64">
        <f t="shared" si="5"/>
        <v>88</v>
      </c>
      <c r="H64" s="154"/>
      <c r="I64">
        <f>BRPL_EOD!AI64+BRPL_EOD!AJ64</f>
        <v>25</v>
      </c>
      <c r="J64">
        <f>BYPL_EOD!AI64+BYPL_EOD!AJ64</f>
        <v>14.09</v>
      </c>
      <c r="K64">
        <f>MES_EOD!AI64+MES_EOD!AJ64</f>
        <v>5.45</v>
      </c>
      <c r="L64">
        <f>NDMC_EOD!AI64+NDMC_EOD!AJ64</f>
        <v>26.56</v>
      </c>
      <c r="M64">
        <f>TPDDL_EOD!AI64+TPDDL_EOD!AJ64</f>
        <v>16.899999999999999</v>
      </c>
      <c r="N64">
        <f t="shared" si="0"/>
        <v>88</v>
      </c>
      <c r="O64" s="154">
        <f t="shared" si="1"/>
        <v>0</v>
      </c>
      <c r="P64">
        <v>25</v>
      </c>
      <c r="Q64">
        <v>14.09</v>
      </c>
      <c r="R64">
        <v>5.45</v>
      </c>
      <c r="S64">
        <v>26.56</v>
      </c>
      <c r="T64">
        <v>16.899999999999999</v>
      </c>
      <c r="U64" s="156">
        <f t="shared" si="2"/>
        <v>88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88</v>
      </c>
      <c r="E65">
        <f>PPCL!P65</f>
        <v>0</v>
      </c>
      <c r="F65">
        <f t="shared" si="4"/>
        <v>228</v>
      </c>
      <c r="G65">
        <f t="shared" si="5"/>
        <v>88</v>
      </c>
      <c r="H65" s="154"/>
      <c r="I65">
        <f>BRPL_EOD!AI65+BRPL_EOD!AJ65</f>
        <v>25</v>
      </c>
      <c r="J65">
        <f>BYPL_EOD!AI65+BYPL_EOD!AJ65</f>
        <v>20</v>
      </c>
      <c r="K65">
        <f>MES_EOD!AI65+MES_EOD!AJ65</f>
        <v>5.45</v>
      </c>
      <c r="L65">
        <f>NDMC_EOD!AI65+NDMC_EOD!AJ65</f>
        <v>22.55</v>
      </c>
      <c r="M65">
        <f>TPDDL_EOD!AI65+TPDDL_EOD!AJ65</f>
        <v>15</v>
      </c>
      <c r="N65">
        <f t="shared" si="0"/>
        <v>88</v>
      </c>
      <c r="O65" s="154">
        <f t="shared" si="1"/>
        <v>0</v>
      </c>
      <c r="P65">
        <v>25</v>
      </c>
      <c r="Q65">
        <v>20</v>
      </c>
      <c r="R65">
        <v>5.45</v>
      </c>
      <c r="S65">
        <v>22.55</v>
      </c>
      <c r="T65">
        <v>15</v>
      </c>
      <c r="U65" s="156">
        <f t="shared" si="2"/>
        <v>88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88</v>
      </c>
      <c r="E66">
        <f>PPCL!P66</f>
        <v>0</v>
      </c>
      <c r="F66">
        <f t="shared" si="4"/>
        <v>228</v>
      </c>
      <c r="G66">
        <f t="shared" si="5"/>
        <v>88</v>
      </c>
      <c r="H66" s="154"/>
      <c r="I66">
        <f>BRPL_EOD!AI66+BRPL_EOD!AJ66</f>
        <v>25</v>
      </c>
      <c r="J66">
        <f>BYPL_EOD!AI66+BYPL_EOD!AJ66</f>
        <v>20</v>
      </c>
      <c r="K66">
        <f>MES_EOD!AI66+MES_EOD!AJ66</f>
        <v>5.45</v>
      </c>
      <c r="L66">
        <f>NDMC_EOD!AI66+NDMC_EOD!AJ66</f>
        <v>22.55</v>
      </c>
      <c r="M66">
        <f>TPDDL_EOD!AI66+TPDDL_EOD!AJ66</f>
        <v>15</v>
      </c>
      <c r="N66">
        <f t="shared" si="0"/>
        <v>88</v>
      </c>
      <c r="O66" s="154">
        <f t="shared" si="1"/>
        <v>0</v>
      </c>
      <c r="P66">
        <v>25</v>
      </c>
      <c r="Q66">
        <v>20</v>
      </c>
      <c r="R66">
        <v>5.45</v>
      </c>
      <c r="S66">
        <v>22.55</v>
      </c>
      <c r="T66">
        <v>15</v>
      </c>
      <c r="U66" s="156">
        <f t="shared" si="2"/>
        <v>88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88</v>
      </c>
      <c r="E67">
        <f>PPCL!P67</f>
        <v>0</v>
      </c>
      <c r="F67">
        <f t="shared" si="4"/>
        <v>228</v>
      </c>
      <c r="G67">
        <f t="shared" si="5"/>
        <v>88</v>
      </c>
      <c r="H67" s="154"/>
      <c r="I67">
        <f>BRPL_EOD!AI67+BRPL_EOD!AJ67</f>
        <v>25</v>
      </c>
      <c r="J67">
        <f>BYPL_EOD!AI67+BYPL_EOD!AJ67</f>
        <v>20</v>
      </c>
      <c r="K67">
        <f>MES_EOD!AI67+MES_EOD!AJ67</f>
        <v>5.45</v>
      </c>
      <c r="L67">
        <f>NDMC_EOD!AI67+NDMC_EOD!AJ67</f>
        <v>22.55</v>
      </c>
      <c r="M67">
        <f>TPDDL_EOD!AI67+TPDDL_EOD!AJ67</f>
        <v>15</v>
      </c>
      <c r="N67">
        <f t="shared" ref="N67:N98" si="6">SUM(I67:M67)</f>
        <v>88</v>
      </c>
      <c r="O67" s="154">
        <f t="shared" ref="O67:O98" si="7">G67-N67</f>
        <v>0</v>
      </c>
      <c r="P67">
        <v>25</v>
      </c>
      <c r="Q67">
        <v>20</v>
      </c>
      <c r="R67">
        <v>5.45</v>
      </c>
      <c r="S67">
        <v>22.55</v>
      </c>
      <c r="T67">
        <v>15</v>
      </c>
      <c r="U67" s="156">
        <f t="shared" ref="U67:U98" si="8">SUM(P67:T67)</f>
        <v>88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88</v>
      </c>
      <c r="E68">
        <f>PPCL!P68</f>
        <v>0</v>
      </c>
      <c r="F68">
        <f t="shared" ref="F68:F98" si="10">B68+C68</f>
        <v>228</v>
      </c>
      <c r="G68">
        <f t="shared" ref="G68:G98" si="11">D68+E68</f>
        <v>88</v>
      </c>
      <c r="H68" s="154"/>
      <c r="I68">
        <f>BRPL_EOD!AI68+BRPL_EOD!AJ68</f>
        <v>25</v>
      </c>
      <c r="J68">
        <f>BYPL_EOD!AI68+BYPL_EOD!AJ68</f>
        <v>20</v>
      </c>
      <c r="K68">
        <f>MES_EOD!AI68+MES_EOD!AJ68</f>
        <v>5.45</v>
      </c>
      <c r="L68">
        <f>NDMC_EOD!AI68+NDMC_EOD!AJ68</f>
        <v>22.55</v>
      </c>
      <c r="M68">
        <f>TPDDL_EOD!AI68+TPDDL_EOD!AJ68</f>
        <v>15</v>
      </c>
      <c r="N68">
        <f t="shared" si="6"/>
        <v>88</v>
      </c>
      <c r="O68" s="154">
        <f t="shared" si="7"/>
        <v>0</v>
      </c>
      <c r="P68">
        <v>25</v>
      </c>
      <c r="Q68">
        <v>20</v>
      </c>
      <c r="R68">
        <v>5.45</v>
      </c>
      <c r="S68">
        <v>22.55</v>
      </c>
      <c r="T68">
        <v>15</v>
      </c>
      <c r="U68" s="156">
        <f t="shared" si="8"/>
        <v>88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88</v>
      </c>
      <c r="E69">
        <f>PPCL!P69</f>
        <v>0</v>
      </c>
      <c r="F69">
        <f t="shared" si="10"/>
        <v>228</v>
      </c>
      <c r="G69">
        <f t="shared" si="11"/>
        <v>88</v>
      </c>
      <c r="H69" s="154"/>
      <c r="I69">
        <f>BRPL_EOD!AI69+BRPL_EOD!AJ69</f>
        <v>25</v>
      </c>
      <c r="J69">
        <f>BYPL_EOD!AI69+BYPL_EOD!AJ69</f>
        <v>20</v>
      </c>
      <c r="K69">
        <f>MES_EOD!AI69+MES_EOD!AJ69</f>
        <v>5.45</v>
      </c>
      <c r="L69">
        <f>NDMC_EOD!AI69+NDMC_EOD!AJ69</f>
        <v>22.55</v>
      </c>
      <c r="M69">
        <f>TPDDL_EOD!AI69+TPDDL_EOD!AJ69</f>
        <v>15</v>
      </c>
      <c r="N69">
        <f t="shared" si="6"/>
        <v>88</v>
      </c>
      <c r="O69" s="154">
        <f t="shared" si="7"/>
        <v>0</v>
      </c>
      <c r="P69">
        <v>25</v>
      </c>
      <c r="Q69">
        <v>20</v>
      </c>
      <c r="R69">
        <v>5.45</v>
      </c>
      <c r="S69">
        <v>22.55</v>
      </c>
      <c r="T69">
        <v>15</v>
      </c>
      <c r="U69" s="156">
        <f t="shared" si="8"/>
        <v>88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88</v>
      </c>
      <c r="E70">
        <f>PPCL!P70</f>
        <v>0</v>
      </c>
      <c r="F70">
        <f t="shared" si="10"/>
        <v>228</v>
      </c>
      <c r="G70">
        <f t="shared" si="11"/>
        <v>88</v>
      </c>
      <c r="H70" s="154"/>
      <c r="I70">
        <f>BRPL_EOD!AI70+BRPL_EOD!AJ70</f>
        <v>25</v>
      </c>
      <c r="J70">
        <f>BYPL_EOD!AI70+BYPL_EOD!AJ70</f>
        <v>20</v>
      </c>
      <c r="K70">
        <f>MES_EOD!AI70+MES_EOD!AJ70</f>
        <v>5.45</v>
      </c>
      <c r="L70">
        <f>NDMC_EOD!AI70+NDMC_EOD!AJ70</f>
        <v>22.55</v>
      </c>
      <c r="M70">
        <f>TPDDL_EOD!AI70+TPDDL_EOD!AJ70</f>
        <v>15</v>
      </c>
      <c r="N70">
        <f t="shared" si="6"/>
        <v>88</v>
      </c>
      <c r="O70" s="154">
        <f t="shared" si="7"/>
        <v>0</v>
      </c>
      <c r="P70">
        <v>25</v>
      </c>
      <c r="Q70">
        <v>20</v>
      </c>
      <c r="R70">
        <v>5.45</v>
      </c>
      <c r="S70">
        <v>22.55</v>
      </c>
      <c r="T70">
        <v>15</v>
      </c>
      <c r="U70" s="156">
        <f t="shared" si="8"/>
        <v>88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90</v>
      </c>
      <c r="E71">
        <f>PPCL!P71</f>
        <v>0</v>
      </c>
      <c r="F71">
        <f t="shared" si="10"/>
        <v>228</v>
      </c>
      <c r="G71">
        <f t="shared" si="11"/>
        <v>90</v>
      </c>
      <c r="H71" s="154"/>
      <c r="I71">
        <f>BRPL_EOD!AI71+BRPL_EOD!AJ71</f>
        <v>25</v>
      </c>
      <c r="J71">
        <f>BYPL_EOD!AI71+BYPL_EOD!AJ71</f>
        <v>20</v>
      </c>
      <c r="K71">
        <f>MES_EOD!AI71+MES_EOD!AJ71</f>
        <v>5.45</v>
      </c>
      <c r="L71">
        <f>NDMC_EOD!AI71+NDMC_EOD!AJ71</f>
        <v>24.17</v>
      </c>
      <c r="M71">
        <f>TPDDL_EOD!AI71+TPDDL_EOD!AJ71</f>
        <v>15.38</v>
      </c>
      <c r="N71">
        <f t="shared" si="6"/>
        <v>90</v>
      </c>
      <c r="O71" s="154">
        <f t="shared" si="7"/>
        <v>0</v>
      </c>
      <c r="P71">
        <v>25</v>
      </c>
      <c r="Q71">
        <v>20</v>
      </c>
      <c r="R71">
        <v>5.45</v>
      </c>
      <c r="S71">
        <v>24.17</v>
      </c>
      <c r="T71">
        <v>15.38</v>
      </c>
      <c r="U71" s="156">
        <f t="shared" si="8"/>
        <v>90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90</v>
      </c>
      <c r="E72">
        <f>PPCL!P72</f>
        <v>0</v>
      </c>
      <c r="F72">
        <f t="shared" si="10"/>
        <v>228</v>
      </c>
      <c r="G72">
        <f t="shared" si="11"/>
        <v>90</v>
      </c>
      <c r="H72" s="154"/>
      <c r="I72">
        <f>BRPL_EOD!AI72+BRPL_EOD!AJ72</f>
        <v>25</v>
      </c>
      <c r="J72">
        <f>BYPL_EOD!AI72+BYPL_EOD!AJ72</f>
        <v>20</v>
      </c>
      <c r="K72">
        <f>MES_EOD!AI72+MES_EOD!AJ72</f>
        <v>5.45</v>
      </c>
      <c r="L72">
        <f>NDMC_EOD!AI72+NDMC_EOD!AJ72</f>
        <v>24.17</v>
      </c>
      <c r="M72">
        <f>TPDDL_EOD!AI72+TPDDL_EOD!AJ72</f>
        <v>15.38</v>
      </c>
      <c r="N72">
        <f t="shared" si="6"/>
        <v>90</v>
      </c>
      <c r="O72" s="154">
        <f t="shared" si="7"/>
        <v>0</v>
      </c>
      <c r="P72">
        <v>25</v>
      </c>
      <c r="Q72">
        <v>20</v>
      </c>
      <c r="R72">
        <v>5.45</v>
      </c>
      <c r="S72">
        <v>24.17</v>
      </c>
      <c r="T72">
        <v>15.38</v>
      </c>
      <c r="U72" s="156">
        <f t="shared" si="8"/>
        <v>90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90</v>
      </c>
      <c r="E73">
        <f>PPCL!P73</f>
        <v>0</v>
      </c>
      <c r="F73">
        <f t="shared" si="10"/>
        <v>228</v>
      </c>
      <c r="G73">
        <f t="shared" si="11"/>
        <v>90</v>
      </c>
      <c r="H73" s="154"/>
      <c r="I73">
        <f>BRPL_EOD!AI73+BRPL_EOD!AJ73</f>
        <v>25.46</v>
      </c>
      <c r="J73">
        <f>BYPL_EOD!AI73+BYPL_EOD!AJ73</f>
        <v>14.46</v>
      </c>
      <c r="K73">
        <f>MES_EOD!AI73+MES_EOD!AJ73</f>
        <v>5.45</v>
      </c>
      <c r="L73">
        <f>NDMC_EOD!AI73+NDMC_EOD!AJ73</f>
        <v>27.27</v>
      </c>
      <c r="M73">
        <f>TPDDL_EOD!AI73+TPDDL_EOD!AJ73</f>
        <v>17.350000000000001</v>
      </c>
      <c r="N73">
        <f t="shared" si="6"/>
        <v>89.990000000000009</v>
      </c>
      <c r="O73" s="154">
        <f t="shared" si="7"/>
        <v>9.9999999999909051E-3</v>
      </c>
      <c r="P73">
        <v>25.462829203244802</v>
      </c>
      <c r="Q73">
        <v>14.461606845205022</v>
      </c>
      <c r="R73">
        <v>5.4506056228469824</v>
      </c>
      <c r="S73">
        <v>27.273030336704075</v>
      </c>
      <c r="T73">
        <v>17.351927991999112</v>
      </c>
      <c r="U73" s="156">
        <f t="shared" si="8"/>
        <v>89.999999999999972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90</v>
      </c>
      <c r="E74">
        <f>PPCL!P74</f>
        <v>0</v>
      </c>
      <c r="F74">
        <f t="shared" si="10"/>
        <v>228</v>
      </c>
      <c r="G74">
        <f t="shared" si="11"/>
        <v>90</v>
      </c>
      <c r="H74" s="154"/>
      <c r="I74">
        <f>BRPL_EOD!AI74+BRPL_EOD!AJ74</f>
        <v>25.46</v>
      </c>
      <c r="J74">
        <f>BYPL_EOD!AI74+BYPL_EOD!AJ74</f>
        <v>14.46</v>
      </c>
      <c r="K74">
        <f>MES_EOD!AI74+MES_EOD!AJ74</f>
        <v>5.45</v>
      </c>
      <c r="L74">
        <f>NDMC_EOD!AI74+NDMC_EOD!AJ74</f>
        <v>27.27</v>
      </c>
      <c r="M74">
        <f>TPDDL_EOD!AI74+TPDDL_EOD!AJ74</f>
        <v>17.350000000000001</v>
      </c>
      <c r="N74">
        <f t="shared" si="6"/>
        <v>89.990000000000009</v>
      </c>
      <c r="O74" s="154">
        <f t="shared" si="7"/>
        <v>9.9999999999909051E-3</v>
      </c>
      <c r="P74">
        <v>25.462829203244802</v>
      </c>
      <c r="Q74">
        <v>14.461606845205022</v>
      </c>
      <c r="R74">
        <v>5.4506056228469824</v>
      </c>
      <c r="S74">
        <v>27.273030336704075</v>
      </c>
      <c r="T74">
        <v>17.351927991999112</v>
      </c>
      <c r="U74" s="156">
        <f t="shared" si="8"/>
        <v>89.999999999999972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90</v>
      </c>
      <c r="E75">
        <f>PPCL!P75</f>
        <v>0</v>
      </c>
      <c r="F75">
        <f t="shared" si="10"/>
        <v>228</v>
      </c>
      <c r="G75">
        <f t="shared" si="11"/>
        <v>90</v>
      </c>
      <c r="H75" s="154"/>
      <c r="I75">
        <f>BRPL_EOD!AI75+BRPL_EOD!AJ75</f>
        <v>25.46</v>
      </c>
      <c r="J75">
        <f>BYPL_EOD!AI75+BYPL_EOD!AJ75</f>
        <v>14.46</v>
      </c>
      <c r="K75">
        <f>MES_EOD!AI75+MES_EOD!AJ75</f>
        <v>5.45</v>
      </c>
      <c r="L75">
        <f>NDMC_EOD!AI75+NDMC_EOD!AJ75</f>
        <v>27.27</v>
      </c>
      <c r="M75">
        <f>TPDDL_EOD!AI75+TPDDL_EOD!AJ75</f>
        <v>17.350000000000001</v>
      </c>
      <c r="N75">
        <f t="shared" si="6"/>
        <v>89.990000000000009</v>
      </c>
      <c r="O75" s="154">
        <f t="shared" si="7"/>
        <v>9.9999999999909051E-3</v>
      </c>
      <c r="P75">
        <v>25.462829203244802</v>
      </c>
      <c r="Q75">
        <v>14.461606845205022</v>
      </c>
      <c r="R75">
        <v>5.4506056228469824</v>
      </c>
      <c r="S75">
        <v>27.273030336704075</v>
      </c>
      <c r="T75">
        <v>17.351927991999112</v>
      </c>
      <c r="U75" s="156">
        <f t="shared" si="8"/>
        <v>89.999999999999972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90</v>
      </c>
      <c r="E76">
        <f>PPCL!P76</f>
        <v>0</v>
      </c>
      <c r="F76">
        <f t="shared" si="10"/>
        <v>228</v>
      </c>
      <c r="G76">
        <f t="shared" si="11"/>
        <v>90</v>
      </c>
      <c r="H76" s="154"/>
      <c r="I76">
        <f>BRPL_EOD!AI76+BRPL_EOD!AJ76</f>
        <v>25.46</v>
      </c>
      <c r="J76">
        <f>BYPL_EOD!AI76+BYPL_EOD!AJ76</f>
        <v>14.46</v>
      </c>
      <c r="K76">
        <f>MES_EOD!AI76+MES_EOD!AJ76</f>
        <v>5.45</v>
      </c>
      <c r="L76">
        <f>NDMC_EOD!AI76+NDMC_EOD!AJ76</f>
        <v>27.27</v>
      </c>
      <c r="M76">
        <f>TPDDL_EOD!AI76+TPDDL_EOD!AJ76</f>
        <v>17.350000000000001</v>
      </c>
      <c r="N76">
        <f t="shared" si="6"/>
        <v>89.990000000000009</v>
      </c>
      <c r="O76" s="154">
        <f t="shared" si="7"/>
        <v>9.9999999999909051E-3</v>
      </c>
      <c r="P76">
        <v>25.462829203244802</v>
      </c>
      <c r="Q76">
        <v>14.461606845205022</v>
      </c>
      <c r="R76">
        <v>5.4506056228469824</v>
      </c>
      <c r="S76">
        <v>27.273030336704075</v>
      </c>
      <c r="T76">
        <v>17.351927991999112</v>
      </c>
      <c r="U76" s="156">
        <f t="shared" si="8"/>
        <v>89.999999999999972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90</v>
      </c>
      <c r="E77">
        <f>PPCL!P77</f>
        <v>0</v>
      </c>
      <c r="F77">
        <f t="shared" si="10"/>
        <v>228</v>
      </c>
      <c r="G77">
        <f t="shared" si="11"/>
        <v>90</v>
      </c>
      <c r="H77" s="154"/>
      <c r="I77">
        <f>BRPL_EOD!AI77+BRPL_EOD!AJ77</f>
        <v>25.46</v>
      </c>
      <c r="J77">
        <f>BYPL_EOD!AI77+BYPL_EOD!AJ77</f>
        <v>14.46</v>
      </c>
      <c r="K77">
        <f>MES_EOD!AI77+MES_EOD!AJ77</f>
        <v>5.45</v>
      </c>
      <c r="L77">
        <f>NDMC_EOD!AI77+NDMC_EOD!AJ77</f>
        <v>27.27</v>
      </c>
      <c r="M77">
        <f>TPDDL_EOD!AI77+TPDDL_EOD!AJ77</f>
        <v>17.350000000000001</v>
      </c>
      <c r="N77">
        <f t="shared" si="6"/>
        <v>89.990000000000009</v>
      </c>
      <c r="O77" s="154">
        <f t="shared" si="7"/>
        <v>9.9999999999909051E-3</v>
      </c>
      <c r="P77">
        <v>25.462829203244802</v>
      </c>
      <c r="Q77">
        <v>14.461606845205022</v>
      </c>
      <c r="R77">
        <v>5.4506056228469824</v>
      </c>
      <c r="S77">
        <v>27.273030336704075</v>
      </c>
      <c r="T77">
        <v>17.351927991999112</v>
      </c>
      <c r="U77" s="156">
        <f t="shared" si="8"/>
        <v>89.999999999999972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90</v>
      </c>
      <c r="E78">
        <f>PPCL!P78</f>
        <v>0</v>
      </c>
      <c r="F78">
        <f t="shared" si="10"/>
        <v>228</v>
      </c>
      <c r="G78">
        <f t="shared" si="11"/>
        <v>90</v>
      </c>
      <c r="H78" s="154"/>
      <c r="I78">
        <f>BRPL_EOD!AI78+BRPL_EOD!AJ78</f>
        <v>25.46</v>
      </c>
      <c r="J78">
        <f>BYPL_EOD!AI78+BYPL_EOD!AJ78</f>
        <v>14.46</v>
      </c>
      <c r="K78">
        <f>MES_EOD!AI78+MES_EOD!AJ78</f>
        <v>5.45</v>
      </c>
      <c r="L78">
        <f>NDMC_EOD!AI78+NDMC_EOD!AJ78</f>
        <v>27.27</v>
      </c>
      <c r="M78">
        <f>TPDDL_EOD!AI78+TPDDL_EOD!AJ78</f>
        <v>17.350000000000001</v>
      </c>
      <c r="N78">
        <f t="shared" si="6"/>
        <v>89.990000000000009</v>
      </c>
      <c r="O78" s="154">
        <f t="shared" si="7"/>
        <v>9.9999999999909051E-3</v>
      </c>
      <c r="P78">
        <v>25.462829203244802</v>
      </c>
      <c r="Q78">
        <v>14.461606845205022</v>
      </c>
      <c r="R78">
        <v>5.4506056228469824</v>
      </c>
      <c r="S78">
        <v>27.273030336704075</v>
      </c>
      <c r="T78">
        <v>17.351927991999112</v>
      </c>
      <c r="U78" s="156">
        <f t="shared" si="8"/>
        <v>89.999999999999972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90</v>
      </c>
      <c r="E79">
        <f>PPCL!P79</f>
        <v>0</v>
      </c>
      <c r="F79">
        <f t="shared" si="10"/>
        <v>228</v>
      </c>
      <c r="G79">
        <f t="shared" si="11"/>
        <v>90</v>
      </c>
      <c r="H79" s="154"/>
      <c r="I79">
        <f>BRPL_EOD!AI79+BRPL_EOD!AJ79</f>
        <v>25.46</v>
      </c>
      <c r="J79">
        <f>BYPL_EOD!AI79+BYPL_EOD!AJ79</f>
        <v>14.46</v>
      </c>
      <c r="K79">
        <f>MES_EOD!AI79+MES_EOD!AJ79</f>
        <v>5.45</v>
      </c>
      <c r="L79">
        <f>NDMC_EOD!AI79+NDMC_EOD!AJ79</f>
        <v>27.27</v>
      </c>
      <c r="M79">
        <f>TPDDL_EOD!AI79+TPDDL_EOD!AJ79</f>
        <v>17.350000000000001</v>
      </c>
      <c r="N79">
        <f t="shared" si="6"/>
        <v>89.990000000000009</v>
      </c>
      <c r="O79" s="154">
        <f t="shared" si="7"/>
        <v>9.9999999999909051E-3</v>
      </c>
      <c r="P79">
        <v>25.462829203244802</v>
      </c>
      <c r="Q79">
        <v>14.461606845205022</v>
      </c>
      <c r="R79">
        <v>5.4506056228469824</v>
      </c>
      <c r="S79">
        <v>27.273030336704075</v>
      </c>
      <c r="T79">
        <v>17.351927991999112</v>
      </c>
      <c r="U79" s="156">
        <f t="shared" si="8"/>
        <v>89.999999999999972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90</v>
      </c>
      <c r="E80">
        <f>PPCL!P80</f>
        <v>0</v>
      </c>
      <c r="F80">
        <f t="shared" si="10"/>
        <v>228</v>
      </c>
      <c r="G80">
        <f t="shared" si="11"/>
        <v>90</v>
      </c>
      <c r="H80" s="154"/>
      <c r="I80">
        <f>BRPL_EOD!AI80+BRPL_EOD!AJ80</f>
        <v>25.46</v>
      </c>
      <c r="J80">
        <f>BYPL_EOD!AI80+BYPL_EOD!AJ80</f>
        <v>14.46</v>
      </c>
      <c r="K80">
        <f>MES_EOD!AI80+MES_EOD!AJ80</f>
        <v>5.45</v>
      </c>
      <c r="L80">
        <f>NDMC_EOD!AI80+NDMC_EOD!AJ80</f>
        <v>27.27</v>
      </c>
      <c r="M80">
        <f>TPDDL_EOD!AI80+TPDDL_EOD!AJ80</f>
        <v>17.350000000000001</v>
      </c>
      <c r="N80">
        <f t="shared" si="6"/>
        <v>89.990000000000009</v>
      </c>
      <c r="O80" s="154">
        <f t="shared" si="7"/>
        <v>9.9999999999909051E-3</v>
      </c>
      <c r="P80">
        <v>25.462829203244802</v>
      </c>
      <c r="Q80">
        <v>14.461606845205022</v>
      </c>
      <c r="R80">
        <v>5.4506056228469824</v>
      </c>
      <c r="S80">
        <v>27.273030336704075</v>
      </c>
      <c r="T80">
        <v>17.351927991999112</v>
      </c>
      <c r="U80" s="156">
        <f t="shared" si="8"/>
        <v>89.999999999999972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90</v>
      </c>
      <c r="E81">
        <f>PPCL!P81</f>
        <v>0</v>
      </c>
      <c r="F81">
        <f t="shared" si="10"/>
        <v>228</v>
      </c>
      <c r="G81">
        <f t="shared" si="11"/>
        <v>90</v>
      </c>
      <c r="H81" s="154"/>
      <c r="I81">
        <f>BRPL_EOD!AI81+BRPL_EOD!AJ81</f>
        <v>25.46</v>
      </c>
      <c r="J81">
        <f>BYPL_EOD!AI81+BYPL_EOD!AJ81</f>
        <v>14.46</v>
      </c>
      <c r="K81">
        <f>MES_EOD!AI81+MES_EOD!AJ81</f>
        <v>5.45</v>
      </c>
      <c r="L81">
        <f>NDMC_EOD!AI81+NDMC_EOD!AJ81</f>
        <v>27.27</v>
      </c>
      <c r="M81">
        <f>TPDDL_EOD!AI81+TPDDL_EOD!AJ81</f>
        <v>17.350000000000001</v>
      </c>
      <c r="N81">
        <f t="shared" si="6"/>
        <v>89.990000000000009</v>
      </c>
      <c r="O81" s="154">
        <f t="shared" si="7"/>
        <v>9.9999999999909051E-3</v>
      </c>
      <c r="P81">
        <v>25.462829203244802</v>
      </c>
      <c r="Q81">
        <v>14.461606845205022</v>
      </c>
      <c r="R81">
        <v>5.4506056228469824</v>
      </c>
      <c r="S81">
        <v>27.273030336704075</v>
      </c>
      <c r="T81">
        <v>17.351927991999112</v>
      </c>
      <c r="U81" s="156">
        <f t="shared" si="8"/>
        <v>89.999999999999972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90</v>
      </c>
      <c r="E82">
        <f>PPCL!P82</f>
        <v>0</v>
      </c>
      <c r="F82">
        <f t="shared" si="10"/>
        <v>228</v>
      </c>
      <c r="G82">
        <f t="shared" si="11"/>
        <v>90</v>
      </c>
      <c r="H82" s="154"/>
      <c r="I82">
        <f>BRPL_EOD!AI82+BRPL_EOD!AJ82</f>
        <v>25.46</v>
      </c>
      <c r="J82">
        <f>BYPL_EOD!AI82+BYPL_EOD!AJ82</f>
        <v>14.46</v>
      </c>
      <c r="K82">
        <f>MES_EOD!AI82+MES_EOD!AJ82</f>
        <v>5.45</v>
      </c>
      <c r="L82">
        <f>NDMC_EOD!AI82+NDMC_EOD!AJ82</f>
        <v>27.27</v>
      </c>
      <c r="M82">
        <f>TPDDL_EOD!AI82+TPDDL_EOD!AJ82</f>
        <v>17.350000000000001</v>
      </c>
      <c r="N82">
        <f t="shared" si="6"/>
        <v>89.990000000000009</v>
      </c>
      <c r="O82" s="154">
        <f t="shared" si="7"/>
        <v>9.9999999999909051E-3</v>
      </c>
      <c r="P82">
        <v>25.462829203244802</v>
      </c>
      <c r="Q82">
        <v>14.461606845205022</v>
      </c>
      <c r="R82">
        <v>5.4506056228469824</v>
      </c>
      <c r="S82">
        <v>27.273030336704075</v>
      </c>
      <c r="T82">
        <v>17.351927991999112</v>
      </c>
      <c r="U82" s="156">
        <f t="shared" si="8"/>
        <v>89.999999999999972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228</v>
      </c>
      <c r="G83">
        <f t="shared" si="11"/>
        <v>90</v>
      </c>
      <c r="H83" s="154"/>
      <c r="I83">
        <f>BRPL_EOD!AI83+BRPL_EOD!AJ83</f>
        <v>25.46</v>
      </c>
      <c r="J83">
        <f>BYPL_EOD!AI83+BYPL_EOD!AJ83</f>
        <v>14.46</v>
      </c>
      <c r="K83">
        <f>MES_EOD!AI83+MES_EOD!AJ83</f>
        <v>5.45</v>
      </c>
      <c r="L83">
        <f>NDMC_EOD!AI83+NDMC_EOD!AJ83</f>
        <v>27.27</v>
      </c>
      <c r="M83">
        <f>TPDDL_EOD!AI83+TPDDL_EOD!AJ83</f>
        <v>17.350000000000001</v>
      </c>
      <c r="N83">
        <f t="shared" si="6"/>
        <v>89.990000000000009</v>
      </c>
      <c r="O83" s="154">
        <f t="shared" si="7"/>
        <v>9.9999999999909051E-3</v>
      </c>
      <c r="P83">
        <v>25.462829203244802</v>
      </c>
      <c r="Q83">
        <v>14.461606845205022</v>
      </c>
      <c r="R83">
        <v>5.4506056228469824</v>
      </c>
      <c r="S83">
        <v>27.273030336704075</v>
      </c>
      <c r="T83">
        <v>17.351927991999112</v>
      </c>
      <c r="U83" s="156">
        <f t="shared" si="8"/>
        <v>89.999999999999972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90</v>
      </c>
      <c r="E84">
        <f>PPCL!P84</f>
        <v>0</v>
      </c>
      <c r="F84">
        <f t="shared" si="10"/>
        <v>228</v>
      </c>
      <c r="G84">
        <f t="shared" si="11"/>
        <v>90</v>
      </c>
      <c r="H84" s="154"/>
      <c r="I84">
        <f>BRPL_EOD!AI84+BRPL_EOD!AJ84</f>
        <v>25.46</v>
      </c>
      <c r="J84">
        <f>BYPL_EOD!AI84+BYPL_EOD!AJ84</f>
        <v>14.46</v>
      </c>
      <c r="K84">
        <f>MES_EOD!AI84+MES_EOD!AJ84</f>
        <v>5.45</v>
      </c>
      <c r="L84">
        <f>NDMC_EOD!AI84+NDMC_EOD!AJ84</f>
        <v>27.27</v>
      </c>
      <c r="M84">
        <f>TPDDL_EOD!AI84+TPDDL_EOD!AJ84</f>
        <v>17.350000000000001</v>
      </c>
      <c r="N84">
        <f t="shared" si="6"/>
        <v>89.990000000000009</v>
      </c>
      <c r="O84" s="154">
        <f t="shared" si="7"/>
        <v>9.9999999999909051E-3</v>
      </c>
      <c r="P84">
        <v>25.462829203244802</v>
      </c>
      <c r="Q84">
        <v>14.461606845205022</v>
      </c>
      <c r="R84">
        <v>5.4506056228469824</v>
      </c>
      <c r="S84">
        <v>27.273030336704075</v>
      </c>
      <c r="T84">
        <v>17.351927991999112</v>
      </c>
      <c r="U84" s="156">
        <f t="shared" si="8"/>
        <v>89.999999999999972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90</v>
      </c>
      <c r="E85">
        <f>PPCL!P85</f>
        <v>0</v>
      </c>
      <c r="F85">
        <f t="shared" si="10"/>
        <v>228</v>
      </c>
      <c r="G85">
        <f t="shared" si="11"/>
        <v>90</v>
      </c>
      <c r="H85" s="154"/>
      <c r="I85">
        <f>BRPL_EOD!AI85+BRPL_EOD!AJ85</f>
        <v>25.46</v>
      </c>
      <c r="J85">
        <f>BYPL_EOD!AI85+BYPL_EOD!AJ85</f>
        <v>14.46</v>
      </c>
      <c r="K85">
        <f>MES_EOD!AI85+MES_EOD!AJ85</f>
        <v>5.45</v>
      </c>
      <c r="L85">
        <f>NDMC_EOD!AI85+NDMC_EOD!AJ85</f>
        <v>27.27</v>
      </c>
      <c r="M85">
        <f>TPDDL_EOD!AI85+TPDDL_EOD!AJ85</f>
        <v>17.350000000000001</v>
      </c>
      <c r="N85">
        <f t="shared" si="6"/>
        <v>89.990000000000009</v>
      </c>
      <c r="O85" s="154">
        <f t="shared" si="7"/>
        <v>9.9999999999909051E-3</v>
      </c>
      <c r="P85">
        <v>25.462829203244802</v>
      </c>
      <c r="Q85">
        <v>14.461606845205022</v>
      </c>
      <c r="R85">
        <v>5.4506056228469824</v>
      </c>
      <c r="S85">
        <v>27.273030336704075</v>
      </c>
      <c r="T85">
        <v>17.351927991999112</v>
      </c>
      <c r="U85" s="156">
        <f t="shared" si="8"/>
        <v>89.999999999999972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90</v>
      </c>
      <c r="E86">
        <f>PPCL!P86</f>
        <v>0</v>
      </c>
      <c r="F86">
        <f t="shared" si="10"/>
        <v>228</v>
      </c>
      <c r="G86">
        <f t="shared" si="11"/>
        <v>90</v>
      </c>
      <c r="H86" s="154"/>
      <c r="I86">
        <f>BRPL_EOD!AI86+BRPL_EOD!AJ86</f>
        <v>25.46</v>
      </c>
      <c r="J86">
        <f>BYPL_EOD!AI86+BYPL_EOD!AJ86</f>
        <v>14.46</v>
      </c>
      <c r="K86">
        <f>MES_EOD!AI86+MES_EOD!AJ86</f>
        <v>5.45</v>
      </c>
      <c r="L86">
        <f>NDMC_EOD!AI86+NDMC_EOD!AJ86</f>
        <v>27.27</v>
      </c>
      <c r="M86">
        <f>TPDDL_EOD!AI86+TPDDL_EOD!AJ86</f>
        <v>17.350000000000001</v>
      </c>
      <c r="N86">
        <f t="shared" si="6"/>
        <v>89.990000000000009</v>
      </c>
      <c r="O86" s="154">
        <f t="shared" si="7"/>
        <v>9.9999999999909051E-3</v>
      </c>
      <c r="P86">
        <v>25.462829203244802</v>
      </c>
      <c r="Q86">
        <v>14.461606845205022</v>
      </c>
      <c r="R86">
        <v>5.4506056228469824</v>
      </c>
      <c r="S86">
        <v>27.273030336704075</v>
      </c>
      <c r="T86">
        <v>17.351927991999112</v>
      </c>
      <c r="U86" s="156">
        <f t="shared" si="8"/>
        <v>89.999999999999972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228</v>
      </c>
      <c r="G87">
        <f t="shared" si="11"/>
        <v>90</v>
      </c>
      <c r="H87" s="154"/>
      <c r="I87">
        <f>BRPL_EOD!AI87+BRPL_EOD!AJ87</f>
        <v>25.46</v>
      </c>
      <c r="J87">
        <f>BYPL_EOD!AI87+BYPL_EOD!AJ87</f>
        <v>14.46</v>
      </c>
      <c r="K87">
        <f>MES_EOD!AI87+MES_EOD!AJ87</f>
        <v>5.45</v>
      </c>
      <c r="L87">
        <f>NDMC_EOD!AI87+NDMC_EOD!AJ87</f>
        <v>27.27</v>
      </c>
      <c r="M87">
        <f>TPDDL_EOD!AI87+TPDDL_EOD!AJ87</f>
        <v>17.350000000000001</v>
      </c>
      <c r="N87">
        <f t="shared" si="6"/>
        <v>89.990000000000009</v>
      </c>
      <c r="O87" s="154">
        <f t="shared" si="7"/>
        <v>9.9999999999909051E-3</v>
      </c>
      <c r="P87">
        <v>25.462829203244802</v>
      </c>
      <c r="Q87">
        <v>14.461606845205022</v>
      </c>
      <c r="R87">
        <v>5.4506056228469824</v>
      </c>
      <c r="S87">
        <v>27.273030336704075</v>
      </c>
      <c r="T87">
        <v>17.351927991999112</v>
      </c>
      <c r="U87" s="156">
        <f t="shared" si="8"/>
        <v>89.999999999999972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228</v>
      </c>
      <c r="G88">
        <f t="shared" si="11"/>
        <v>90</v>
      </c>
      <c r="H88" s="154"/>
      <c r="I88">
        <f>BRPL_EOD!AI88+BRPL_EOD!AJ88</f>
        <v>25.46</v>
      </c>
      <c r="J88">
        <f>BYPL_EOD!AI88+BYPL_EOD!AJ88</f>
        <v>14.46</v>
      </c>
      <c r="K88">
        <f>MES_EOD!AI88+MES_EOD!AJ88</f>
        <v>5.45</v>
      </c>
      <c r="L88">
        <f>NDMC_EOD!AI88+NDMC_EOD!AJ88</f>
        <v>27.27</v>
      </c>
      <c r="M88">
        <f>TPDDL_EOD!AI88+TPDDL_EOD!AJ88</f>
        <v>17.350000000000001</v>
      </c>
      <c r="N88">
        <f t="shared" si="6"/>
        <v>89.990000000000009</v>
      </c>
      <c r="O88" s="154">
        <f t="shared" si="7"/>
        <v>9.9999999999909051E-3</v>
      </c>
      <c r="P88">
        <v>25.462829203244802</v>
      </c>
      <c r="Q88">
        <v>14.461606845205022</v>
      </c>
      <c r="R88">
        <v>5.4506056228469824</v>
      </c>
      <c r="S88">
        <v>27.273030336704075</v>
      </c>
      <c r="T88">
        <v>17.351927991999112</v>
      </c>
      <c r="U88" s="156">
        <f t="shared" si="8"/>
        <v>89.999999999999972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228</v>
      </c>
      <c r="G89">
        <f t="shared" si="11"/>
        <v>90</v>
      </c>
      <c r="H89" s="154"/>
      <c r="I89">
        <f>BRPL_EOD!AI89+BRPL_EOD!AJ89</f>
        <v>25.46</v>
      </c>
      <c r="J89">
        <f>BYPL_EOD!AI89+BYPL_EOD!AJ89</f>
        <v>14.46</v>
      </c>
      <c r="K89">
        <f>MES_EOD!AI89+MES_EOD!AJ89</f>
        <v>5.45</v>
      </c>
      <c r="L89">
        <f>NDMC_EOD!AI89+NDMC_EOD!AJ89</f>
        <v>27.27</v>
      </c>
      <c r="M89">
        <f>TPDDL_EOD!AI89+TPDDL_EOD!AJ89</f>
        <v>17.350000000000001</v>
      </c>
      <c r="N89">
        <f t="shared" si="6"/>
        <v>89.990000000000009</v>
      </c>
      <c r="O89" s="154">
        <f t="shared" si="7"/>
        <v>9.9999999999909051E-3</v>
      </c>
      <c r="P89">
        <v>25.462829203244802</v>
      </c>
      <c r="Q89">
        <v>14.461606845205022</v>
      </c>
      <c r="R89">
        <v>5.4506056228469824</v>
      </c>
      <c r="S89">
        <v>27.273030336704075</v>
      </c>
      <c r="T89">
        <v>17.351927991999112</v>
      </c>
      <c r="U89" s="156">
        <f t="shared" si="8"/>
        <v>89.999999999999972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228</v>
      </c>
      <c r="G90">
        <f t="shared" si="11"/>
        <v>90</v>
      </c>
      <c r="H90" s="154"/>
      <c r="I90">
        <f>BRPL_EOD!AI90+BRPL_EOD!AJ90</f>
        <v>25.46</v>
      </c>
      <c r="J90">
        <f>BYPL_EOD!AI90+BYPL_EOD!AJ90</f>
        <v>14.46</v>
      </c>
      <c r="K90">
        <f>MES_EOD!AI90+MES_EOD!AJ90</f>
        <v>5.45</v>
      </c>
      <c r="L90">
        <f>NDMC_EOD!AI90+NDMC_EOD!AJ90</f>
        <v>27.27</v>
      </c>
      <c r="M90">
        <f>TPDDL_EOD!AI90+TPDDL_EOD!AJ90</f>
        <v>17.350000000000001</v>
      </c>
      <c r="N90">
        <f t="shared" si="6"/>
        <v>89.990000000000009</v>
      </c>
      <c r="O90" s="154">
        <f t="shared" si="7"/>
        <v>9.9999999999909051E-3</v>
      </c>
      <c r="P90">
        <v>25.462829203244802</v>
      </c>
      <c r="Q90">
        <v>14.461606845205022</v>
      </c>
      <c r="R90">
        <v>5.4506056228469824</v>
      </c>
      <c r="S90">
        <v>27.273030336704075</v>
      </c>
      <c r="T90">
        <v>17.351927991999112</v>
      </c>
      <c r="U90" s="156">
        <f t="shared" si="8"/>
        <v>89.999999999999972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92</v>
      </c>
      <c r="E91">
        <f>PPCL!P91</f>
        <v>0</v>
      </c>
      <c r="F91">
        <f t="shared" si="10"/>
        <v>238</v>
      </c>
      <c r="G91">
        <f t="shared" si="11"/>
        <v>92</v>
      </c>
      <c r="H91" s="154"/>
      <c r="I91">
        <f>BRPL_EOD!AI91+BRPL_EOD!AJ91</f>
        <v>26.03</v>
      </c>
      <c r="J91">
        <f>BYPL_EOD!AI91+BYPL_EOD!AJ91</f>
        <v>14.78</v>
      </c>
      <c r="K91">
        <f>MES_EOD!AI91+MES_EOD!AJ91</f>
        <v>5.58</v>
      </c>
      <c r="L91">
        <f>NDMC_EOD!AI91+NDMC_EOD!AJ91</f>
        <v>27.88</v>
      </c>
      <c r="M91">
        <f>TPDDL_EOD!AI91+TPDDL_EOD!AJ91</f>
        <v>17.739999999999998</v>
      </c>
      <c r="N91">
        <f t="shared" si="6"/>
        <v>92.009999999999991</v>
      </c>
      <c r="O91" s="154">
        <f t="shared" si="7"/>
        <v>-9.9999999999909051E-3</v>
      </c>
      <c r="P91">
        <v>26.027170959678301</v>
      </c>
      <c r="Q91">
        <v>14.778393652863819</v>
      </c>
      <c r="R91">
        <v>5.5793935441799807</v>
      </c>
      <c r="S91">
        <v>27.876969894576678</v>
      </c>
      <c r="T91">
        <v>17.738071948701229</v>
      </c>
      <c r="U91" s="156">
        <f t="shared" si="8"/>
        <v>92.000000000000014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92</v>
      </c>
      <c r="E92">
        <f>PPCL!P92</f>
        <v>0</v>
      </c>
      <c r="F92">
        <f t="shared" si="10"/>
        <v>238</v>
      </c>
      <c r="G92">
        <f t="shared" si="11"/>
        <v>92</v>
      </c>
      <c r="H92" s="154"/>
      <c r="I92">
        <f>BRPL_EOD!AI92+BRPL_EOD!AJ92</f>
        <v>26.03</v>
      </c>
      <c r="J92">
        <f>BYPL_EOD!AI92+BYPL_EOD!AJ92</f>
        <v>14.78</v>
      </c>
      <c r="K92">
        <f>MES_EOD!AI92+MES_EOD!AJ92</f>
        <v>5.58</v>
      </c>
      <c r="L92">
        <f>NDMC_EOD!AI92+NDMC_EOD!AJ92</f>
        <v>27.88</v>
      </c>
      <c r="M92">
        <f>TPDDL_EOD!AI92+TPDDL_EOD!AJ92</f>
        <v>17.739999999999998</v>
      </c>
      <c r="N92">
        <f t="shared" si="6"/>
        <v>92.009999999999991</v>
      </c>
      <c r="O92" s="154">
        <f t="shared" si="7"/>
        <v>-9.9999999999909051E-3</v>
      </c>
      <c r="P92">
        <v>26.027170959678301</v>
      </c>
      <c r="Q92">
        <v>14.778393652863819</v>
      </c>
      <c r="R92">
        <v>5.5793935441799807</v>
      </c>
      <c r="S92">
        <v>27.876969894576678</v>
      </c>
      <c r="T92">
        <v>17.738071948701229</v>
      </c>
      <c r="U92" s="156">
        <f t="shared" si="8"/>
        <v>92.000000000000014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92</v>
      </c>
      <c r="E93">
        <f>PPCL!P93</f>
        <v>0</v>
      </c>
      <c r="F93">
        <f t="shared" si="10"/>
        <v>238</v>
      </c>
      <c r="G93">
        <f t="shared" si="11"/>
        <v>92</v>
      </c>
      <c r="H93" s="154"/>
      <c r="I93">
        <f>BRPL_EOD!AI93+BRPL_EOD!AJ93</f>
        <v>25</v>
      </c>
      <c r="J93">
        <f>BYPL_EOD!AI93+BYPL_EOD!AJ93</f>
        <v>25</v>
      </c>
      <c r="K93">
        <f>MES_EOD!AI93+MES_EOD!AJ93</f>
        <v>5.45</v>
      </c>
      <c r="L93">
        <f>NDMC_EOD!AI93+NDMC_EOD!AJ93</f>
        <v>21.55</v>
      </c>
      <c r="M93">
        <f>TPDDL_EOD!AI93+TPDDL_EOD!AJ93</f>
        <v>15</v>
      </c>
      <c r="N93">
        <f t="shared" si="6"/>
        <v>92</v>
      </c>
      <c r="O93" s="154">
        <f t="shared" si="7"/>
        <v>0</v>
      </c>
      <c r="P93">
        <v>25</v>
      </c>
      <c r="Q93">
        <v>25</v>
      </c>
      <c r="R93">
        <v>5.45</v>
      </c>
      <c r="S93">
        <v>21.55</v>
      </c>
      <c r="T93">
        <v>15</v>
      </c>
      <c r="U93" s="156">
        <f t="shared" si="8"/>
        <v>92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94</v>
      </c>
      <c r="E94">
        <f>PPCL!P94</f>
        <v>0</v>
      </c>
      <c r="F94">
        <f t="shared" si="10"/>
        <v>238</v>
      </c>
      <c r="G94">
        <f t="shared" si="11"/>
        <v>94</v>
      </c>
      <c r="H94" s="154"/>
      <c r="I94">
        <f>BRPL_EOD!AI94+BRPL_EOD!AJ94</f>
        <v>25</v>
      </c>
      <c r="J94">
        <f>BYPL_EOD!AI94+BYPL_EOD!AJ94</f>
        <v>25</v>
      </c>
      <c r="K94">
        <f>MES_EOD!AI94+MES_EOD!AJ94</f>
        <v>5.45</v>
      </c>
      <c r="L94">
        <f>NDMC_EOD!AI94+NDMC_EOD!AJ94</f>
        <v>23.55</v>
      </c>
      <c r="M94">
        <f>TPDDL_EOD!AI94+TPDDL_EOD!AJ94</f>
        <v>15</v>
      </c>
      <c r="N94">
        <f t="shared" si="6"/>
        <v>94</v>
      </c>
      <c r="O94" s="154">
        <f t="shared" si="7"/>
        <v>0</v>
      </c>
      <c r="P94">
        <v>25</v>
      </c>
      <c r="Q94">
        <v>25</v>
      </c>
      <c r="R94">
        <v>5.45</v>
      </c>
      <c r="S94">
        <v>23.55</v>
      </c>
      <c r="T94">
        <v>15</v>
      </c>
      <c r="U94" s="156">
        <f t="shared" si="8"/>
        <v>94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94</v>
      </c>
      <c r="E95">
        <f>PPCL!P95</f>
        <v>0</v>
      </c>
      <c r="F95">
        <f t="shared" si="10"/>
        <v>238</v>
      </c>
      <c r="G95">
        <f t="shared" si="11"/>
        <v>94</v>
      </c>
      <c r="H95" s="154"/>
      <c r="I95">
        <f>BRPL_EOD!AI95+BRPL_EOD!AJ95</f>
        <v>26.59</v>
      </c>
      <c r="J95">
        <f>BYPL_EOD!AI95+BYPL_EOD!AJ95</f>
        <v>15.11</v>
      </c>
      <c r="K95">
        <f>MES_EOD!AI95+MES_EOD!AJ95</f>
        <v>5.7</v>
      </c>
      <c r="L95">
        <f>NDMC_EOD!AI95+NDMC_EOD!AJ95</f>
        <v>28.48</v>
      </c>
      <c r="M95">
        <f>TPDDL_EOD!AI95+TPDDL_EOD!AJ95</f>
        <v>18.12</v>
      </c>
      <c r="N95">
        <f t="shared" si="6"/>
        <v>94.000000000000014</v>
      </c>
      <c r="O95" s="154">
        <f t="shared" si="7"/>
        <v>0</v>
      </c>
      <c r="P95">
        <v>26.589999999999996</v>
      </c>
      <c r="Q95">
        <v>15.109999999999998</v>
      </c>
      <c r="R95">
        <v>5.6999999999999993</v>
      </c>
      <c r="S95">
        <v>28.479999999999997</v>
      </c>
      <c r="T95">
        <v>18.119999999999997</v>
      </c>
      <c r="U95" s="156">
        <f t="shared" si="8"/>
        <v>94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94</v>
      </c>
      <c r="E96">
        <f>PPCL!P96</f>
        <v>0</v>
      </c>
      <c r="F96">
        <f t="shared" si="10"/>
        <v>238</v>
      </c>
      <c r="G96">
        <f t="shared" si="11"/>
        <v>94</v>
      </c>
      <c r="H96" s="154"/>
      <c r="I96">
        <f>BRPL_EOD!AI96+BRPL_EOD!AJ96</f>
        <v>26.59</v>
      </c>
      <c r="J96">
        <f>BYPL_EOD!AI96+BYPL_EOD!AJ96</f>
        <v>15.11</v>
      </c>
      <c r="K96">
        <f>MES_EOD!AI96+MES_EOD!AJ96</f>
        <v>5.7</v>
      </c>
      <c r="L96">
        <f>NDMC_EOD!AI96+NDMC_EOD!AJ96</f>
        <v>28.48</v>
      </c>
      <c r="M96">
        <f>TPDDL_EOD!AI96+TPDDL_EOD!AJ96</f>
        <v>18.12</v>
      </c>
      <c r="N96">
        <f t="shared" si="6"/>
        <v>94.000000000000014</v>
      </c>
      <c r="O96" s="154">
        <f t="shared" si="7"/>
        <v>0</v>
      </c>
      <c r="P96">
        <v>26.589999999999996</v>
      </c>
      <c r="Q96">
        <v>15.109999999999998</v>
      </c>
      <c r="R96">
        <v>5.6999999999999993</v>
      </c>
      <c r="S96">
        <v>28.479999999999997</v>
      </c>
      <c r="T96">
        <v>18.119999999999997</v>
      </c>
      <c r="U96" s="156">
        <f t="shared" si="8"/>
        <v>94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94</v>
      </c>
      <c r="E97">
        <f>PPCL!P97</f>
        <v>0</v>
      </c>
      <c r="F97">
        <f t="shared" si="10"/>
        <v>238</v>
      </c>
      <c r="G97">
        <f t="shared" si="11"/>
        <v>94</v>
      </c>
      <c r="H97" s="154"/>
      <c r="I97">
        <f>BRPL_EOD!AI97+BRPL_EOD!AJ97</f>
        <v>26.59</v>
      </c>
      <c r="J97">
        <f>BYPL_EOD!AI97+BYPL_EOD!AJ97</f>
        <v>15.11</v>
      </c>
      <c r="K97">
        <f>MES_EOD!AI97+MES_EOD!AJ97</f>
        <v>5.7</v>
      </c>
      <c r="L97">
        <f>NDMC_EOD!AI97+NDMC_EOD!AJ97</f>
        <v>28.48</v>
      </c>
      <c r="M97">
        <f>TPDDL_EOD!AI97+TPDDL_EOD!AJ97</f>
        <v>18.12</v>
      </c>
      <c r="N97">
        <f t="shared" si="6"/>
        <v>94.000000000000014</v>
      </c>
      <c r="O97" s="154">
        <f t="shared" si="7"/>
        <v>0</v>
      </c>
      <c r="P97">
        <v>26.589999999999996</v>
      </c>
      <c r="Q97">
        <v>15.109999999999998</v>
      </c>
      <c r="R97">
        <v>5.6999999999999993</v>
      </c>
      <c r="S97">
        <v>28.479999999999997</v>
      </c>
      <c r="T97">
        <v>18.119999999999997</v>
      </c>
      <c r="U97" s="156">
        <f t="shared" si="8"/>
        <v>94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94</v>
      </c>
      <c r="E98">
        <f>PPCL!P98</f>
        <v>0</v>
      </c>
      <c r="F98">
        <f t="shared" si="10"/>
        <v>238</v>
      </c>
      <c r="G98">
        <f t="shared" si="11"/>
        <v>94</v>
      </c>
      <c r="H98" s="154"/>
      <c r="I98">
        <f>BRPL_EOD!AI98+BRPL_EOD!AJ98</f>
        <v>26.59</v>
      </c>
      <c r="J98">
        <f>BYPL_EOD!AI98+BYPL_EOD!AJ98</f>
        <v>15.11</v>
      </c>
      <c r="K98">
        <f>MES_EOD!AI98+MES_EOD!AJ98</f>
        <v>5.7</v>
      </c>
      <c r="L98">
        <f>NDMC_EOD!AI98+NDMC_EOD!AJ98</f>
        <v>28.48</v>
      </c>
      <c r="M98">
        <f>TPDDL_EOD!AI98+TPDDL_EOD!AJ98</f>
        <v>18.12</v>
      </c>
      <c r="N98">
        <f t="shared" si="6"/>
        <v>94.000000000000014</v>
      </c>
      <c r="O98" s="154">
        <f t="shared" si="7"/>
        <v>0</v>
      </c>
      <c r="P98">
        <v>26.589999999999996</v>
      </c>
      <c r="Q98">
        <v>15.109999999999998</v>
      </c>
      <c r="R98">
        <v>5.6999999999999993</v>
      </c>
      <c r="S98">
        <v>28.479999999999997</v>
      </c>
      <c r="T98">
        <v>18.119999999999997</v>
      </c>
      <c r="U98" s="156">
        <f t="shared" si="8"/>
        <v>94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2.1985000000000001</v>
      </c>
      <c r="E99" s="156">
        <f t="shared" si="12"/>
        <v>0</v>
      </c>
      <c r="F99" s="156">
        <f t="shared" si="12"/>
        <v>5.5970000000000004</v>
      </c>
      <c r="G99" s="156">
        <f t="shared" si="12"/>
        <v>2.1985000000000001</v>
      </c>
      <c r="H99" s="156"/>
      <c r="I99" s="156">
        <f t="shared" si="12"/>
        <v>0.58472500000000038</v>
      </c>
      <c r="J99" s="156">
        <f t="shared" si="12"/>
        <v>0.37791500000000017</v>
      </c>
      <c r="K99" s="156">
        <f t="shared" si="12"/>
        <v>0.14341500000000004</v>
      </c>
      <c r="L99" s="156">
        <f t="shared" si="12"/>
        <v>0.54920250000000004</v>
      </c>
      <c r="M99" s="156">
        <f t="shared" si="12"/>
        <v>0.54320499999999994</v>
      </c>
      <c r="N99" s="156">
        <f t="shared" si="12"/>
        <v>2.1984624999999993</v>
      </c>
      <c r="O99" s="156">
        <f t="shared" si="12"/>
        <v>3.7499999999930364E-5</v>
      </c>
      <c r="P99" s="156">
        <f t="shared" si="12"/>
        <v>0.58473569428146788</v>
      </c>
      <c r="Q99" s="156">
        <f t="shared" si="12"/>
        <v>0.37792092906574237</v>
      </c>
      <c r="R99" s="156">
        <f t="shared" si="12"/>
        <v>0.14341728610926241</v>
      </c>
      <c r="S99" s="156">
        <f t="shared" si="12"/>
        <v>0.54921412526701463</v>
      </c>
      <c r="T99" s="156">
        <f t="shared" si="12"/>
        <v>0.54321196527651416</v>
      </c>
      <c r="U99" s="156">
        <f t="shared" si="12"/>
        <v>2.1985000000000001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35.67</v>
      </c>
      <c r="E3">
        <f>GT!N3</f>
        <v>0</v>
      </c>
      <c r="F3">
        <f>B3+C3</f>
        <v>84</v>
      </c>
      <c r="G3">
        <f>D3+E3-X3</f>
        <v>35.67</v>
      </c>
      <c r="H3" s="154"/>
      <c r="I3">
        <f>BRPL_EOD!AC3+BRPL_EOD!AD3</f>
        <v>15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0.60000000000000142</v>
      </c>
      <c r="P3">
        <v>15.256629597946963</v>
      </c>
      <c r="Q3">
        <v>6.0924807527801548</v>
      </c>
      <c r="R3">
        <v>0</v>
      </c>
      <c r="S3">
        <v>2.1155859709153124</v>
      </c>
      <c r="T3">
        <v>12.205303678357572</v>
      </c>
      <c r="U3" s="156">
        <f t="shared" ref="U3:U66" si="2">SUM(P3:T3)</f>
        <v>35.67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15.226689478186485</v>
      </c>
      <c r="Q4">
        <v>6.0805246649558029</v>
      </c>
      <c r="R4">
        <v>0</v>
      </c>
      <c r="S4">
        <v>2.1114342743085261</v>
      </c>
      <c r="T4">
        <v>12.181351582549187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15.226689478186485</v>
      </c>
      <c r="Q5">
        <v>6.0805246649558029</v>
      </c>
      <c r="R5">
        <v>0</v>
      </c>
      <c r="S5">
        <v>2.1114342743085261</v>
      </c>
      <c r="T5">
        <v>12.181351582549187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6.0805246649558029</v>
      </c>
      <c r="R6">
        <v>0</v>
      </c>
      <c r="S6">
        <v>2.1114342743085261</v>
      </c>
      <c r="T6">
        <v>12.181351582549187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6.0805246649558029</v>
      </c>
      <c r="R7">
        <v>0</v>
      </c>
      <c r="S7">
        <v>2.1114342743085261</v>
      </c>
      <c r="T7">
        <v>12.181351582549187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15.226689478186485</v>
      </c>
      <c r="Q8">
        <v>6.0805246649558029</v>
      </c>
      <c r="R8">
        <v>0</v>
      </c>
      <c r="S8">
        <v>2.1114342743085261</v>
      </c>
      <c r="T8">
        <v>12.181351582549187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15.226689478186485</v>
      </c>
      <c r="Q9">
        <v>6.0805246649558029</v>
      </c>
      <c r="R9">
        <v>0</v>
      </c>
      <c r="S9">
        <v>2.1114342743085261</v>
      </c>
      <c r="T9">
        <v>12.181351582549187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15.226689478186485</v>
      </c>
      <c r="Q10">
        <v>6.0805246649558029</v>
      </c>
      <c r="R10">
        <v>0</v>
      </c>
      <c r="S10">
        <v>2.1114342743085261</v>
      </c>
      <c r="T10">
        <v>12.181351582549187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15.226689478186485</v>
      </c>
      <c r="Q11">
        <v>6.0805246649558029</v>
      </c>
      <c r="R11">
        <v>0</v>
      </c>
      <c r="S11">
        <v>2.1114342743085261</v>
      </c>
      <c r="T11">
        <v>12.181351582549187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15.226689478186485</v>
      </c>
      <c r="Q12">
        <v>6.0805246649558029</v>
      </c>
      <c r="R12">
        <v>0</v>
      </c>
      <c r="S12">
        <v>2.1114342743085261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15.226689478186485</v>
      </c>
      <c r="Q13">
        <v>6.0805246649558029</v>
      </c>
      <c r="R13">
        <v>0</v>
      </c>
      <c r="S13">
        <v>2.1114342743085261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15.226689478186485</v>
      </c>
      <c r="Q14">
        <v>6.0805246649558029</v>
      </c>
      <c r="R14">
        <v>0</v>
      </c>
      <c r="S14">
        <v>2.1114342743085261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15.220404768505684</v>
      </c>
      <c r="Q15">
        <v>7.0927086221236486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15.220404768505684</v>
      </c>
      <c r="Q16">
        <v>7.0927086221236486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15.220404768505684</v>
      </c>
      <c r="Q17">
        <v>7.0927086221236486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6.99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15.220404768505684</v>
      </c>
      <c r="Q18">
        <v>7.0927086221236486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6.99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15.220404768505684</v>
      </c>
      <c r="Q19">
        <v>7.0927086221236486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6.99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15.220404768505684</v>
      </c>
      <c r="Q20">
        <v>7.0927086221236486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35.9</v>
      </c>
      <c r="E21">
        <f>GT!N21</f>
        <v>0</v>
      </c>
      <c r="F21">
        <f t="shared" si="4"/>
        <v>84</v>
      </c>
      <c r="G21">
        <f t="shared" si="5"/>
        <v>35.9</v>
      </c>
      <c r="H21" s="154"/>
      <c r="I21">
        <f>BRPL_EOD!AC21+BRPL_EOD!AD21</f>
        <v>11.3</v>
      </c>
      <c r="J21">
        <f>BYPL_EOD!AC21+BYPL_EOD!AD21</f>
        <v>14.39</v>
      </c>
      <c r="K21">
        <f>MES_EOD!AC21+MES_EOD!AD21</f>
        <v>0</v>
      </c>
      <c r="L21">
        <f>NDMC_EOD!AC21+NDMC_EOD!AD21</f>
        <v>1.56</v>
      </c>
      <c r="M21">
        <f>TPDDL_EOD!AC21+TPDDL_EOD!AD21</f>
        <v>9.0399999999999991</v>
      </c>
      <c r="N21">
        <f t="shared" si="0"/>
        <v>36.29</v>
      </c>
      <c r="O21" s="154">
        <f t="shared" si="1"/>
        <v>-0.39000000000000057</v>
      </c>
      <c r="P21">
        <v>11.178561587214109</v>
      </c>
      <c r="Q21">
        <v>14.235354092036374</v>
      </c>
      <c r="R21">
        <v>0</v>
      </c>
      <c r="S21">
        <v>1.5432350509782309</v>
      </c>
      <c r="T21">
        <v>8.9428492697712851</v>
      </c>
      <c r="U21" s="156">
        <f t="shared" si="2"/>
        <v>35.9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35.9</v>
      </c>
      <c r="E22">
        <f>GT!N22</f>
        <v>0</v>
      </c>
      <c r="F22">
        <f t="shared" si="4"/>
        <v>84</v>
      </c>
      <c r="G22">
        <f t="shared" si="5"/>
        <v>35.9</v>
      </c>
      <c r="H22" s="154"/>
      <c r="I22">
        <f>BRPL_EOD!AC22+BRPL_EOD!AD22</f>
        <v>11.3</v>
      </c>
      <c r="J22">
        <f>BYPL_EOD!AC22+BYPL_EOD!AD22</f>
        <v>14.39</v>
      </c>
      <c r="K22">
        <f>MES_EOD!AC22+MES_EOD!AD22</f>
        <v>0</v>
      </c>
      <c r="L22">
        <f>NDMC_EOD!AC22+NDMC_EOD!AD22</f>
        <v>1.56</v>
      </c>
      <c r="M22">
        <f>TPDDL_EOD!AC22+TPDDL_EOD!AD22</f>
        <v>9.0399999999999991</v>
      </c>
      <c r="N22">
        <f t="shared" si="0"/>
        <v>36.29</v>
      </c>
      <c r="O22" s="154">
        <f t="shared" si="1"/>
        <v>-0.39000000000000057</v>
      </c>
      <c r="P22">
        <v>11.178561587214109</v>
      </c>
      <c r="Q22">
        <v>14.235354092036374</v>
      </c>
      <c r="R22">
        <v>0</v>
      </c>
      <c r="S22">
        <v>1.5432350509782309</v>
      </c>
      <c r="T22">
        <v>8.9428492697712851</v>
      </c>
      <c r="U22" s="156">
        <f t="shared" si="2"/>
        <v>35.9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11.3</v>
      </c>
      <c r="J23">
        <f>BYPL_EOD!AC23+BYPL_EOD!AD23</f>
        <v>14.39</v>
      </c>
      <c r="K23">
        <f>MES_EOD!AC23+MES_EOD!AD23</f>
        <v>0</v>
      </c>
      <c r="L23">
        <f>NDMC_EOD!AC23+NDMC_EOD!AD23</f>
        <v>1.56</v>
      </c>
      <c r="M23">
        <f>TPDDL_EOD!AC23+TPDDL_EOD!AD23</f>
        <v>9.0399999999999991</v>
      </c>
      <c r="N23">
        <f t="shared" si="0"/>
        <v>36.29</v>
      </c>
      <c r="O23" s="154">
        <f t="shared" si="1"/>
        <v>0.31000000000000227</v>
      </c>
      <c r="P23">
        <v>11.396527969137505</v>
      </c>
      <c r="Q23">
        <v>14.512923670432627</v>
      </c>
      <c r="R23">
        <v>0</v>
      </c>
      <c r="S23">
        <v>1.573325985119868</v>
      </c>
      <c r="T23">
        <v>9.1172223753100017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11.3</v>
      </c>
      <c r="J24">
        <f>BYPL_EOD!AC24+BYPL_EOD!AD24</f>
        <v>14.39</v>
      </c>
      <c r="K24">
        <f>MES_EOD!AC24+MES_EOD!AD24</f>
        <v>0</v>
      </c>
      <c r="L24">
        <f>NDMC_EOD!AC24+NDMC_EOD!AD24</f>
        <v>1.56</v>
      </c>
      <c r="M24">
        <f>TPDDL_EOD!AC24+TPDDL_EOD!AD24</f>
        <v>9.0399999999999991</v>
      </c>
      <c r="N24">
        <f t="shared" si="0"/>
        <v>36.29</v>
      </c>
      <c r="O24" s="154">
        <f t="shared" si="1"/>
        <v>0.31000000000000227</v>
      </c>
      <c r="P24">
        <v>11.396527969137505</v>
      </c>
      <c r="Q24">
        <v>14.512923670432627</v>
      </c>
      <c r="R24">
        <v>0</v>
      </c>
      <c r="S24">
        <v>1.573325985119868</v>
      </c>
      <c r="T24">
        <v>9.1172223753100017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11.3</v>
      </c>
      <c r="J25">
        <f>BYPL_EOD!AC25+BYPL_EOD!AD25</f>
        <v>14.39</v>
      </c>
      <c r="K25">
        <f>MES_EOD!AC25+MES_EOD!AD25</f>
        <v>0</v>
      </c>
      <c r="L25">
        <f>NDMC_EOD!AC25+NDMC_EOD!AD25</f>
        <v>1.56</v>
      </c>
      <c r="M25">
        <f>TPDDL_EOD!AC25+TPDDL_EOD!AD25</f>
        <v>9.0399999999999991</v>
      </c>
      <c r="N25">
        <f t="shared" si="0"/>
        <v>36.29</v>
      </c>
      <c r="O25" s="154">
        <f t="shared" si="1"/>
        <v>0.31000000000000227</v>
      </c>
      <c r="P25">
        <v>11.396527969137505</v>
      </c>
      <c r="Q25">
        <v>14.512923670432627</v>
      </c>
      <c r="R25">
        <v>0</v>
      </c>
      <c r="S25">
        <v>1.573325985119868</v>
      </c>
      <c r="T25">
        <v>9.1172223753100017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11.3</v>
      </c>
      <c r="J26">
        <f>BYPL_EOD!AC26+BYPL_EOD!AD26</f>
        <v>14.39</v>
      </c>
      <c r="K26">
        <f>MES_EOD!AC26+MES_EOD!AD26</f>
        <v>0</v>
      </c>
      <c r="L26">
        <f>NDMC_EOD!AC26+NDMC_EOD!AD26</f>
        <v>1.56</v>
      </c>
      <c r="M26">
        <f>TPDDL_EOD!AC26+TPDDL_EOD!AD26</f>
        <v>9.0399999999999991</v>
      </c>
      <c r="N26">
        <f t="shared" si="0"/>
        <v>36.29</v>
      </c>
      <c r="O26" s="154">
        <f t="shared" si="1"/>
        <v>0.31000000000000227</v>
      </c>
      <c r="P26">
        <v>11.396527969137505</v>
      </c>
      <c r="Q26">
        <v>14.512923670432627</v>
      </c>
      <c r="R26">
        <v>0</v>
      </c>
      <c r="S26">
        <v>1.573325985119868</v>
      </c>
      <c r="T26">
        <v>9.1172223753100017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11</v>
      </c>
      <c r="J27">
        <f>BYPL_EOD!AC27+BYPL_EOD!AD27</f>
        <v>14</v>
      </c>
      <c r="K27">
        <f>MES_EOD!AC27+MES_EOD!AD27</f>
        <v>0</v>
      </c>
      <c r="L27">
        <f>NDMC_EOD!AC27+NDMC_EOD!AD27</f>
        <v>1.52</v>
      </c>
      <c r="M27">
        <f>TPDDL_EOD!AC27+TPDDL_EOD!AD27</f>
        <v>8.8000000000000007</v>
      </c>
      <c r="N27">
        <f t="shared" si="0"/>
        <v>35.32</v>
      </c>
      <c r="O27" s="154">
        <f t="shared" si="1"/>
        <v>0.28000000000000114</v>
      </c>
      <c r="P27">
        <v>11.087202718006795</v>
      </c>
      <c r="Q27">
        <v>14.110985277463195</v>
      </c>
      <c r="R27">
        <v>0</v>
      </c>
      <c r="S27">
        <v>1.5320498301245753</v>
      </c>
      <c r="T27">
        <v>8.8697621744054373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11</v>
      </c>
      <c r="J28">
        <f>BYPL_EOD!AC28+BYPL_EOD!AD28</f>
        <v>14</v>
      </c>
      <c r="K28">
        <f>MES_EOD!AC28+MES_EOD!AD28</f>
        <v>0</v>
      </c>
      <c r="L28">
        <f>NDMC_EOD!AC28+NDMC_EOD!AD28</f>
        <v>1.52</v>
      </c>
      <c r="M28">
        <f>TPDDL_EOD!AC28+TPDDL_EOD!AD28</f>
        <v>8.8000000000000007</v>
      </c>
      <c r="N28">
        <f t="shared" si="0"/>
        <v>35.32</v>
      </c>
      <c r="O28" s="154">
        <f t="shared" si="1"/>
        <v>0.28000000000000114</v>
      </c>
      <c r="P28">
        <v>11.087202718006795</v>
      </c>
      <c r="Q28">
        <v>14.110985277463195</v>
      </c>
      <c r="R28">
        <v>0</v>
      </c>
      <c r="S28">
        <v>1.5320498301245753</v>
      </c>
      <c r="T28">
        <v>8.8697621744054373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11</v>
      </c>
      <c r="J29">
        <f>BYPL_EOD!AC29+BYPL_EOD!AD29</f>
        <v>14</v>
      </c>
      <c r="K29">
        <f>MES_EOD!AC29+MES_EOD!AD29</f>
        <v>0</v>
      </c>
      <c r="L29">
        <f>NDMC_EOD!AC29+NDMC_EOD!AD29</f>
        <v>1.52</v>
      </c>
      <c r="M29">
        <f>TPDDL_EOD!AC29+TPDDL_EOD!AD29</f>
        <v>8.8000000000000007</v>
      </c>
      <c r="N29">
        <f t="shared" si="0"/>
        <v>35.32</v>
      </c>
      <c r="O29" s="154">
        <f t="shared" si="1"/>
        <v>0.28000000000000114</v>
      </c>
      <c r="P29">
        <v>11.087202718006795</v>
      </c>
      <c r="Q29">
        <v>14.110985277463195</v>
      </c>
      <c r="R29">
        <v>0</v>
      </c>
      <c r="S29">
        <v>1.5320498301245753</v>
      </c>
      <c r="T29">
        <v>8.8697621744054373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11</v>
      </c>
      <c r="J30">
        <f>BYPL_EOD!AC30+BYPL_EOD!AD30</f>
        <v>14</v>
      </c>
      <c r="K30">
        <f>MES_EOD!AC30+MES_EOD!AD30</f>
        <v>0</v>
      </c>
      <c r="L30">
        <f>NDMC_EOD!AC30+NDMC_EOD!AD30</f>
        <v>1.52</v>
      </c>
      <c r="M30">
        <f>TPDDL_EOD!AC30+TPDDL_EOD!AD30</f>
        <v>8.8000000000000007</v>
      </c>
      <c r="N30">
        <f t="shared" si="0"/>
        <v>35.32</v>
      </c>
      <c r="O30" s="154">
        <f t="shared" si="1"/>
        <v>0.28000000000000114</v>
      </c>
      <c r="P30">
        <v>11.087202718006795</v>
      </c>
      <c r="Q30">
        <v>14.110985277463195</v>
      </c>
      <c r="R30">
        <v>0</v>
      </c>
      <c r="S30">
        <v>1.5320498301245753</v>
      </c>
      <c r="T30">
        <v>8.8697621744054373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11</v>
      </c>
      <c r="J31">
        <f>BYPL_EOD!AC31+BYPL_EOD!AD31</f>
        <v>14</v>
      </c>
      <c r="K31">
        <f>MES_EOD!AC31+MES_EOD!AD31</f>
        <v>0</v>
      </c>
      <c r="L31">
        <f>NDMC_EOD!AC31+NDMC_EOD!AD31</f>
        <v>1.52</v>
      </c>
      <c r="M31">
        <f>TPDDL_EOD!AC31+TPDDL_EOD!AD31</f>
        <v>8.8000000000000007</v>
      </c>
      <c r="N31">
        <f t="shared" si="0"/>
        <v>35.32</v>
      </c>
      <c r="O31" s="154">
        <f t="shared" si="1"/>
        <v>0.28000000000000114</v>
      </c>
      <c r="P31">
        <v>11.087202718006795</v>
      </c>
      <c r="Q31">
        <v>14.110985277463195</v>
      </c>
      <c r="R31">
        <v>0</v>
      </c>
      <c r="S31">
        <v>1.5320498301245753</v>
      </c>
      <c r="T31">
        <v>8.8697621744054373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11.3</v>
      </c>
      <c r="J32">
        <f>BYPL_EOD!AC32+BYPL_EOD!AD32</f>
        <v>14.39</v>
      </c>
      <c r="K32">
        <f>MES_EOD!AC32+MES_EOD!AD32</f>
        <v>0</v>
      </c>
      <c r="L32">
        <f>NDMC_EOD!AC32+NDMC_EOD!AD32</f>
        <v>1.56</v>
      </c>
      <c r="M32">
        <f>TPDDL_EOD!AC32+TPDDL_EOD!AD32</f>
        <v>9.0399999999999991</v>
      </c>
      <c r="N32">
        <f t="shared" si="0"/>
        <v>36.29</v>
      </c>
      <c r="O32" s="154">
        <f t="shared" si="1"/>
        <v>-0.68999999999999773</v>
      </c>
      <c r="P32">
        <v>11.085147423532655</v>
      </c>
      <c r="Q32">
        <v>14.116395701295124</v>
      </c>
      <c r="R32">
        <v>0</v>
      </c>
      <c r="S32">
        <v>1.5303389363461011</v>
      </c>
      <c r="T32">
        <v>8.8681179388261224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11.3</v>
      </c>
      <c r="J33">
        <f>BYPL_EOD!AC33+BYPL_EOD!AD33</f>
        <v>14.39</v>
      </c>
      <c r="K33">
        <f>MES_EOD!AC33+MES_EOD!AD33</f>
        <v>0</v>
      </c>
      <c r="L33">
        <f>NDMC_EOD!AC33+NDMC_EOD!AD33</f>
        <v>1.56</v>
      </c>
      <c r="M33">
        <f>TPDDL_EOD!AC33+TPDDL_EOD!AD33</f>
        <v>9.0399999999999991</v>
      </c>
      <c r="N33">
        <f t="shared" si="0"/>
        <v>36.29</v>
      </c>
      <c r="O33" s="154">
        <f t="shared" si="1"/>
        <v>0.31000000000000227</v>
      </c>
      <c r="P33">
        <v>11.396527969137505</v>
      </c>
      <c r="Q33">
        <v>14.512923670432627</v>
      </c>
      <c r="R33">
        <v>0</v>
      </c>
      <c r="S33">
        <v>1.573325985119868</v>
      </c>
      <c r="T33">
        <v>9.1172223753100017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11.3</v>
      </c>
      <c r="J34">
        <f>BYPL_EOD!AC34+BYPL_EOD!AD34</f>
        <v>14.39</v>
      </c>
      <c r="K34">
        <f>MES_EOD!AC34+MES_EOD!AD34</f>
        <v>0</v>
      </c>
      <c r="L34">
        <f>NDMC_EOD!AC34+NDMC_EOD!AD34</f>
        <v>1.56</v>
      </c>
      <c r="M34">
        <f>TPDDL_EOD!AC34+TPDDL_EOD!AD34</f>
        <v>9.0399999999999991</v>
      </c>
      <c r="N34">
        <f t="shared" si="0"/>
        <v>36.29</v>
      </c>
      <c r="O34" s="154">
        <f t="shared" si="1"/>
        <v>0.31000000000000227</v>
      </c>
      <c r="P34">
        <v>11.396527969137505</v>
      </c>
      <c r="Q34">
        <v>14.512923670432627</v>
      </c>
      <c r="R34">
        <v>0</v>
      </c>
      <c r="S34">
        <v>1.573325985119868</v>
      </c>
      <c r="T34">
        <v>9.1172223753100017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11</v>
      </c>
      <c r="J35">
        <f>BYPL_EOD!AC35+BYPL_EOD!AD35</f>
        <v>14</v>
      </c>
      <c r="K35">
        <f>MES_EOD!AC35+MES_EOD!AD35</f>
        <v>0</v>
      </c>
      <c r="L35">
        <f>NDMC_EOD!AC35+NDMC_EOD!AD35</f>
        <v>1.52</v>
      </c>
      <c r="M35">
        <f>TPDDL_EOD!AC35+TPDDL_EOD!AD35</f>
        <v>8.8000000000000007</v>
      </c>
      <c r="N35">
        <f t="shared" si="0"/>
        <v>35.32</v>
      </c>
      <c r="O35" s="154">
        <f t="shared" si="1"/>
        <v>0.28000000000000114</v>
      </c>
      <c r="P35">
        <v>11.087202718006795</v>
      </c>
      <c r="Q35">
        <v>14.110985277463195</v>
      </c>
      <c r="R35">
        <v>0</v>
      </c>
      <c r="S35">
        <v>1.5320498301245753</v>
      </c>
      <c r="T35">
        <v>8.8697621744054373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11</v>
      </c>
      <c r="J36">
        <f>BYPL_EOD!AC36+BYPL_EOD!AD36</f>
        <v>14</v>
      </c>
      <c r="K36">
        <f>MES_EOD!AC36+MES_EOD!AD36</f>
        <v>0</v>
      </c>
      <c r="L36">
        <f>NDMC_EOD!AC36+NDMC_EOD!AD36</f>
        <v>1.52</v>
      </c>
      <c r="M36">
        <f>TPDDL_EOD!AC36+TPDDL_EOD!AD36</f>
        <v>8.8000000000000007</v>
      </c>
      <c r="N36">
        <f t="shared" si="0"/>
        <v>35.32</v>
      </c>
      <c r="O36" s="154">
        <f t="shared" si="1"/>
        <v>0.28000000000000114</v>
      </c>
      <c r="P36">
        <v>11.087202718006795</v>
      </c>
      <c r="Q36">
        <v>14.110985277463195</v>
      </c>
      <c r="R36">
        <v>0</v>
      </c>
      <c r="S36">
        <v>1.5320498301245753</v>
      </c>
      <c r="T36">
        <v>8.8697621744054373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11</v>
      </c>
      <c r="J37">
        <f>BYPL_EOD!AC37+BYPL_EOD!AD37</f>
        <v>14</v>
      </c>
      <c r="K37">
        <f>MES_EOD!AC37+MES_EOD!AD37</f>
        <v>0</v>
      </c>
      <c r="L37">
        <f>NDMC_EOD!AC37+NDMC_EOD!AD37</f>
        <v>1.52</v>
      </c>
      <c r="M37">
        <f>TPDDL_EOD!AC37+TPDDL_EOD!AD37</f>
        <v>8.8000000000000007</v>
      </c>
      <c r="N37">
        <f t="shared" si="0"/>
        <v>35.32</v>
      </c>
      <c r="O37" s="154">
        <f t="shared" si="1"/>
        <v>0.28000000000000114</v>
      </c>
      <c r="P37">
        <v>11.087202718006795</v>
      </c>
      <c r="Q37">
        <v>14.110985277463195</v>
      </c>
      <c r="R37">
        <v>0</v>
      </c>
      <c r="S37">
        <v>1.5320498301245753</v>
      </c>
      <c r="T37">
        <v>8.8697621744054373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11</v>
      </c>
      <c r="J38">
        <f>BYPL_EOD!AC38+BYPL_EOD!AD38</f>
        <v>14</v>
      </c>
      <c r="K38">
        <f>MES_EOD!AC38+MES_EOD!AD38</f>
        <v>0</v>
      </c>
      <c r="L38">
        <f>NDMC_EOD!AC38+NDMC_EOD!AD38</f>
        <v>1.52</v>
      </c>
      <c r="M38">
        <f>TPDDL_EOD!AC38+TPDDL_EOD!AD38</f>
        <v>8.8000000000000007</v>
      </c>
      <c r="N38">
        <f t="shared" si="0"/>
        <v>35.32</v>
      </c>
      <c r="O38" s="154">
        <f t="shared" si="1"/>
        <v>0.28000000000000114</v>
      </c>
      <c r="P38">
        <v>11.087202718006795</v>
      </c>
      <c r="Q38">
        <v>14.110985277463195</v>
      </c>
      <c r="R38">
        <v>0</v>
      </c>
      <c r="S38">
        <v>1.5320498301245753</v>
      </c>
      <c r="T38">
        <v>8.8697621744054373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11</v>
      </c>
      <c r="J39">
        <f>BYPL_EOD!AC39+BYPL_EOD!AD39</f>
        <v>14</v>
      </c>
      <c r="K39">
        <f>MES_EOD!AC39+MES_EOD!AD39</f>
        <v>0</v>
      </c>
      <c r="L39">
        <f>NDMC_EOD!AC39+NDMC_EOD!AD39</f>
        <v>1.52</v>
      </c>
      <c r="M39">
        <f>TPDDL_EOD!AC39+TPDDL_EOD!AD39</f>
        <v>8.8000000000000007</v>
      </c>
      <c r="N39">
        <f t="shared" si="0"/>
        <v>35.32</v>
      </c>
      <c r="O39" s="154">
        <f t="shared" si="1"/>
        <v>-2.0000000000003126E-2</v>
      </c>
      <c r="P39">
        <v>10.993771234428085</v>
      </c>
      <c r="Q39">
        <v>13.9920724801812</v>
      </c>
      <c r="R39">
        <v>0</v>
      </c>
      <c r="S39">
        <v>1.5191392978482445</v>
      </c>
      <c r="T39">
        <v>8.7950169875424695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11</v>
      </c>
      <c r="J40">
        <f>BYPL_EOD!AC40+BYPL_EOD!AD40</f>
        <v>14</v>
      </c>
      <c r="K40">
        <f>MES_EOD!AC40+MES_EOD!AD40</f>
        <v>0</v>
      </c>
      <c r="L40">
        <f>NDMC_EOD!AC40+NDMC_EOD!AD40</f>
        <v>1.52</v>
      </c>
      <c r="M40">
        <f>TPDDL_EOD!AC40+TPDDL_EOD!AD40</f>
        <v>8.8000000000000007</v>
      </c>
      <c r="N40">
        <f t="shared" si="0"/>
        <v>35.32</v>
      </c>
      <c r="O40" s="154">
        <f t="shared" si="1"/>
        <v>-2.0000000000003126E-2</v>
      </c>
      <c r="P40">
        <v>10.993771234428085</v>
      </c>
      <c r="Q40">
        <v>13.9920724801812</v>
      </c>
      <c r="R40">
        <v>0</v>
      </c>
      <c r="S40">
        <v>1.5191392978482445</v>
      </c>
      <c r="T40">
        <v>8.7950169875424695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11</v>
      </c>
      <c r="J41">
        <f>BYPL_EOD!AC41+BYPL_EOD!AD41</f>
        <v>14</v>
      </c>
      <c r="K41">
        <f>MES_EOD!AC41+MES_EOD!AD41</f>
        <v>0</v>
      </c>
      <c r="L41">
        <f>NDMC_EOD!AC41+NDMC_EOD!AD41</f>
        <v>1.52</v>
      </c>
      <c r="M41">
        <f>TPDDL_EOD!AC41+TPDDL_EOD!AD41</f>
        <v>8.8000000000000007</v>
      </c>
      <c r="N41">
        <f t="shared" si="0"/>
        <v>35.32</v>
      </c>
      <c r="O41" s="154">
        <f t="shared" si="1"/>
        <v>-2.0000000000003126E-2</v>
      </c>
      <c r="P41">
        <v>10.993771234428085</v>
      </c>
      <c r="Q41">
        <v>13.9920724801812</v>
      </c>
      <c r="R41">
        <v>0</v>
      </c>
      <c r="S41">
        <v>1.5191392978482445</v>
      </c>
      <c r="T41">
        <v>8.7950169875424695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11</v>
      </c>
      <c r="J42">
        <f>BYPL_EOD!AC42+BYPL_EOD!AD42</f>
        <v>14</v>
      </c>
      <c r="K42">
        <f>MES_EOD!AC42+MES_EOD!AD42</f>
        <v>0</v>
      </c>
      <c r="L42">
        <f>NDMC_EOD!AC42+NDMC_EOD!AD42</f>
        <v>1.52</v>
      </c>
      <c r="M42">
        <f>TPDDL_EOD!AC42+TPDDL_EOD!AD42</f>
        <v>8.8000000000000007</v>
      </c>
      <c r="N42">
        <f t="shared" si="0"/>
        <v>35.32</v>
      </c>
      <c r="O42" s="154">
        <f t="shared" si="1"/>
        <v>-2.0000000000003126E-2</v>
      </c>
      <c r="P42">
        <v>10.993771234428085</v>
      </c>
      <c r="Q42">
        <v>13.9920724801812</v>
      </c>
      <c r="R42">
        <v>0</v>
      </c>
      <c r="S42">
        <v>1.5191392978482445</v>
      </c>
      <c r="T42">
        <v>8.7950169875424695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10.69</v>
      </c>
      <c r="J43">
        <f>BYPL_EOD!AC43+BYPL_EOD!AD43</f>
        <v>13.61</v>
      </c>
      <c r="K43">
        <f>MES_EOD!AC43+MES_EOD!AD43</f>
        <v>0</v>
      </c>
      <c r="L43">
        <f>NDMC_EOD!AC43+NDMC_EOD!AD43</f>
        <v>1.48</v>
      </c>
      <c r="M43">
        <f>TPDDL_EOD!AC43+TPDDL_EOD!AD43</f>
        <v>8.5500000000000007</v>
      </c>
      <c r="N43">
        <f t="shared" si="0"/>
        <v>34.33</v>
      </c>
      <c r="O43" s="154">
        <f t="shared" si="1"/>
        <v>-3.0000000000001137E-2</v>
      </c>
      <c r="P43">
        <v>10.680658316341392</v>
      </c>
      <c r="Q43">
        <v>13.598106612292455</v>
      </c>
      <c r="R43">
        <v>0</v>
      </c>
      <c r="S43">
        <v>1.4787066705505387</v>
      </c>
      <c r="T43">
        <v>8.5425284008156144</v>
      </c>
      <c r="U43" s="156">
        <f t="shared" si="2"/>
        <v>34.300000000000004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10.69</v>
      </c>
      <c r="J44">
        <f>BYPL_EOD!AC44+BYPL_EOD!AD44</f>
        <v>13.61</v>
      </c>
      <c r="K44">
        <f>MES_EOD!AC44+MES_EOD!AD44</f>
        <v>0</v>
      </c>
      <c r="L44">
        <f>NDMC_EOD!AC44+NDMC_EOD!AD44</f>
        <v>1.48</v>
      </c>
      <c r="M44">
        <f>TPDDL_EOD!AC44+TPDDL_EOD!AD44</f>
        <v>8.5500000000000007</v>
      </c>
      <c r="N44">
        <f t="shared" si="0"/>
        <v>34.33</v>
      </c>
      <c r="O44" s="154">
        <f t="shared" si="1"/>
        <v>-3.0000000000001137E-2</v>
      </c>
      <c r="P44">
        <v>10.680658316341392</v>
      </c>
      <c r="Q44">
        <v>13.598106612292455</v>
      </c>
      <c r="R44">
        <v>0</v>
      </c>
      <c r="S44">
        <v>1.4787066705505387</v>
      </c>
      <c r="T44">
        <v>8.5425284008156144</v>
      </c>
      <c r="U44" s="156">
        <f t="shared" si="2"/>
        <v>34.300000000000004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10.69</v>
      </c>
      <c r="J45">
        <f>BYPL_EOD!AC45+BYPL_EOD!AD45</f>
        <v>13.61</v>
      </c>
      <c r="K45">
        <f>MES_EOD!AC45+MES_EOD!AD45</f>
        <v>0</v>
      </c>
      <c r="L45">
        <f>NDMC_EOD!AC45+NDMC_EOD!AD45</f>
        <v>1.48</v>
      </c>
      <c r="M45">
        <f>TPDDL_EOD!AC45+TPDDL_EOD!AD45</f>
        <v>8.5500000000000007</v>
      </c>
      <c r="N45">
        <f t="shared" si="0"/>
        <v>34.33</v>
      </c>
      <c r="O45" s="154">
        <f t="shared" si="1"/>
        <v>-3.0000000000001137E-2</v>
      </c>
      <c r="P45">
        <v>10.680658316341392</v>
      </c>
      <c r="Q45">
        <v>13.598106612292455</v>
      </c>
      <c r="R45">
        <v>0</v>
      </c>
      <c r="S45">
        <v>1.4787066705505387</v>
      </c>
      <c r="T45">
        <v>8.5425284008156144</v>
      </c>
      <c r="U45" s="156">
        <f t="shared" si="2"/>
        <v>34.300000000000004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10.69</v>
      </c>
      <c r="J46">
        <f>BYPL_EOD!AC46+BYPL_EOD!AD46</f>
        <v>13.61</v>
      </c>
      <c r="K46">
        <f>MES_EOD!AC46+MES_EOD!AD46</f>
        <v>0</v>
      </c>
      <c r="L46">
        <f>NDMC_EOD!AC46+NDMC_EOD!AD46</f>
        <v>1.48</v>
      </c>
      <c r="M46">
        <f>TPDDL_EOD!AC46+TPDDL_EOD!AD46</f>
        <v>8.5500000000000007</v>
      </c>
      <c r="N46">
        <f t="shared" si="0"/>
        <v>34.33</v>
      </c>
      <c r="O46" s="154">
        <f t="shared" si="1"/>
        <v>-3.0000000000001137E-2</v>
      </c>
      <c r="P46">
        <v>10.680658316341392</v>
      </c>
      <c r="Q46">
        <v>13.598106612292455</v>
      </c>
      <c r="R46">
        <v>0</v>
      </c>
      <c r="S46">
        <v>1.4787066705505387</v>
      </c>
      <c r="T46">
        <v>8.5425284008156144</v>
      </c>
      <c r="U46" s="156">
        <f t="shared" si="2"/>
        <v>34.300000000000004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10.38</v>
      </c>
      <c r="J47">
        <f>BYPL_EOD!AC47+BYPL_EOD!AD47</f>
        <v>13.23</v>
      </c>
      <c r="K47">
        <f>MES_EOD!AC47+MES_EOD!AD47</f>
        <v>0</v>
      </c>
      <c r="L47">
        <f>NDMC_EOD!AC47+NDMC_EOD!AD47</f>
        <v>1.44</v>
      </c>
      <c r="M47">
        <f>TPDDL_EOD!AC47+TPDDL_EOD!AD47</f>
        <v>8.31</v>
      </c>
      <c r="N47">
        <f t="shared" si="0"/>
        <v>33.36</v>
      </c>
      <c r="O47" s="154">
        <f t="shared" si="1"/>
        <v>-6.0000000000002274E-2</v>
      </c>
      <c r="P47">
        <v>10.361330935251798</v>
      </c>
      <c r="Q47">
        <v>13.206205035971223</v>
      </c>
      <c r="R47">
        <v>0</v>
      </c>
      <c r="S47">
        <v>1.4374100719424459</v>
      </c>
      <c r="T47">
        <v>8.2950539568345327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10.38</v>
      </c>
      <c r="J48">
        <f>BYPL_EOD!AC48+BYPL_EOD!AD48</f>
        <v>13.23</v>
      </c>
      <c r="K48">
        <f>MES_EOD!AC48+MES_EOD!AD48</f>
        <v>0</v>
      </c>
      <c r="L48">
        <f>NDMC_EOD!AC48+NDMC_EOD!AD48</f>
        <v>1.44</v>
      </c>
      <c r="M48">
        <f>TPDDL_EOD!AC48+TPDDL_EOD!AD48</f>
        <v>8.31</v>
      </c>
      <c r="N48">
        <f t="shared" si="0"/>
        <v>33.36</v>
      </c>
      <c r="O48" s="154">
        <f t="shared" si="1"/>
        <v>-6.0000000000002274E-2</v>
      </c>
      <c r="P48">
        <v>10.361330935251798</v>
      </c>
      <c r="Q48">
        <v>13.206205035971223</v>
      </c>
      <c r="R48">
        <v>0</v>
      </c>
      <c r="S48">
        <v>1.4374100719424459</v>
      </c>
      <c r="T48">
        <v>8.2950539568345327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10.38</v>
      </c>
      <c r="J49">
        <f>BYPL_EOD!AC49+BYPL_EOD!AD49</f>
        <v>13.23</v>
      </c>
      <c r="K49">
        <f>MES_EOD!AC49+MES_EOD!AD49</f>
        <v>0</v>
      </c>
      <c r="L49">
        <f>NDMC_EOD!AC49+NDMC_EOD!AD49</f>
        <v>1.44</v>
      </c>
      <c r="M49">
        <f>TPDDL_EOD!AC49+TPDDL_EOD!AD49</f>
        <v>8.31</v>
      </c>
      <c r="N49">
        <f t="shared" si="0"/>
        <v>33.36</v>
      </c>
      <c r="O49" s="154">
        <f t="shared" si="1"/>
        <v>-6.0000000000002274E-2</v>
      </c>
      <c r="P49">
        <v>10.361330935251798</v>
      </c>
      <c r="Q49">
        <v>13.206205035971223</v>
      </c>
      <c r="R49">
        <v>0</v>
      </c>
      <c r="S49">
        <v>1.4374100719424459</v>
      </c>
      <c r="T49">
        <v>8.2950539568345327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10.38</v>
      </c>
      <c r="J50">
        <f>BYPL_EOD!AC50+BYPL_EOD!AD50</f>
        <v>13.23</v>
      </c>
      <c r="K50">
        <f>MES_EOD!AC50+MES_EOD!AD50</f>
        <v>0</v>
      </c>
      <c r="L50">
        <f>NDMC_EOD!AC50+NDMC_EOD!AD50</f>
        <v>1.44</v>
      </c>
      <c r="M50">
        <f>TPDDL_EOD!AC50+TPDDL_EOD!AD50</f>
        <v>8.31</v>
      </c>
      <c r="N50">
        <f t="shared" si="0"/>
        <v>33.36</v>
      </c>
      <c r="O50" s="154">
        <f t="shared" si="1"/>
        <v>-6.0000000000002274E-2</v>
      </c>
      <c r="P50">
        <v>10.361330935251798</v>
      </c>
      <c r="Q50">
        <v>13.206205035971223</v>
      </c>
      <c r="R50">
        <v>0</v>
      </c>
      <c r="S50">
        <v>1.4374100719424459</v>
      </c>
      <c r="T50">
        <v>8.2950539568345327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10.08</v>
      </c>
      <c r="J51">
        <f>BYPL_EOD!AC51+BYPL_EOD!AD51</f>
        <v>12.84</v>
      </c>
      <c r="K51">
        <f>MES_EOD!AC51+MES_EOD!AD51</f>
        <v>0</v>
      </c>
      <c r="L51">
        <f>NDMC_EOD!AC51+NDMC_EOD!AD51</f>
        <v>1.39</v>
      </c>
      <c r="M51">
        <f>TPDDL_EOD!AC51+TPDDL_EOD!AD51</f>
        <v>8.06</v>
      </c>
      <c r="N51">
        <f t="shared" si="0"/>
        <v>32.370000000000005</v>
      </c>
      <c r="O51" s="154">
        <f t="shared" si="1"/>
        <v>-7.000000000000739E-2</v>
      </c>
      <c r="P51">
        <v>10.058202038924929</v>
      </c>
      <c r="Q51">
        <v>12.812233549582944</v>
      </c>
      <c r="R51">
        <v>0</v>
      </c>
      <c r="S51">
        <v>1.3869941303676239</v>
      </c>
      <c r="T51">
        <v>8.0425702811244975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10.08</v>
      </c>
      <c r="J52">
        <f>BYPL_EOD!AC52+BYPL_EOD!AD52</f>
        <v>12.84</v>
      </c>
      <c r="K52">
        <f>MES_EOD!AC52+MES_EOD!AD52</f>
        <v>0</v>
      </c>
      <c r="L52">
        <f>NDMC_EOD!AC52+NDMC_EOD!AD52</f>
        <v>1.39</v>
      </c>
      <c r="M52">
        <f>TPDDL_EOD!AC52+TPDDL_EOD!AD52</f>
        <v>8.06</v>
      </c>
      <c r="N52">
        <f t="shared" si="0"/>
        <v>32.370000000000005</v>
      </c>
      <c r="O52" s="154">
        <f t="shared" si="1"/>
        <v>-7.000000000000739E-2</v>
      </c>
      <c r="P52">
        <v>10.058202038924929</v>
      </c>
      <c r="Q52">
        <v>12.812233549582944</v>
      </c>
      <c r="R52">
        <v>0</v>
      </c>
      <c r="S52">
        <v>1.3869941303676239</v>
      </c>
      <c r="T52">
        <v>8.0425702811244975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10.08</v>
      </c>
      <c r="J53">
        <f>BYPL_EOD!AC53+BYPL_EOD!AD53</f>
        <v>12.84</v>
      </c>
      <c r="K53">
        <f>MES_EOD!AC53+MES_EOD!AD53</f>
        <v>0</v>
      </c>
      <c r="L53">
        <f>NDMC_EOD!AC53+NDMC_EOD!AD53</f>
        <v>1.39</v>
      </c>
      <c r="M53">
        <f>TPDDL_EOD!AC53+TPDDL_EOD!AD53</f>
        <v>8.06</v>
      </c>
      <c r="N53">
        <f t="shared" si="0"/>
        <v>32.370000000000005</v>
      </c>
      <c r="O53" s="154">
        <f t="shared" si="1"/>
        <v>-7.000000000000739E-2</v>
      </c>
      <c r="P53">
        <v>10.058202038924929</v>
      </c>
      <c r="Q53">
        <v>12.812233549582944</v>
      </c>
      <c r="R53">
        <v>0</v>
      </c>
      <c r="S53">
        <v>1.3869941303676239</v>
      </c>
      <c r="T53">
        <v>8.0425702811244975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10.08</v>
      </c>
      <c r="J54">
        <f>BYPL_EOD!AC54+BYPL_EOD!AD54</f>
        <v>12.84</v>
      </c>
      <c r="K54">
        <f>MES_EOD!AC54+MES_EOD!AD54</f>
        <v>0</v>
      </c>
      <c r="L54">
        <f>NDMC_EOD!AC54+NDMC_EOD!AD54</f>
        <v>1.39</v>
      </c>
      <c r="M54">
        <f>TPDDL_EOD!AC54+TPDDL_EOD!AD54</f>
        <v>8.06</v>
      </c>
      <c r="N54">
        <f t="shared" si="0"/>
        <v>32.370000000000005</v>
      </c>
      <c r="O54" s="154">
        <f t="shared" si="1"/>
        <v>-7.000000000000739E-2</v>
      </c>
      <c r="P54">
        <v>10.058202038924929</v>
      </c>
      <c r="Q54">
        <v>12.812233549582944</v>
      </c>
      <c r="R54">
        <v>0</v>
      </c>
      <c r="S54">
        <v>1.3869941303676239</v>
      </c>
      <c r="T54">
        <v>8.0425702811244975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10.69</v>
      </c>
      <c r="J55">
        <f>BYPL_EOD!AC55+BYPL_EOD!AD55</f>
        <v>13.61</v>
      </c>
      <c r="K55">
        <f>MES_EOD!AC55+MES_EOD!AD55</f>
        <v>0</v>
      </c>
      <c r="L55">
        <f>NDMC_EOD!AC55+NDMC_EOD!AD55</f>
        <v>1.48</v>
      </c>
      <c r="M55">
        <f>TPDDL_EOD!AC55+TPDDL_EOD!AD55</f>
        <v>8.5500000000000007</v>
      </c>
      <c r="N55">
        <f t="shared" si="0"/>
        <v>34.33</v>
      </c>
      <c r="O55" s="154">
        <f t="shared" si="1"/>
        <v>-3.0000000000001137E-2</v>
      </c>
      <c r="P55">
        <v>10.680658316341392</v>
      </c>
      <c r="Q55">
        <v>13.598106612292455</v>
      </c>
      <c r="R55">
        <v>0</v>
      </c>
      <c r="S55">
        <v>1.4787066705505387</v>
      </c>
      <c r="T55">
        <v>8.5425284008156144</v>
      </c>
      <c r="U55" s="156">
        <f t="shared" si="2"/>
        <v>34.300000000000004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15</v>
      </c>
      <c r="J56">
        <f>BYPL_EOD!AC56+BYPL_EOD!AD56</f>
        <v>5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34.08</v>
      </c>
      <c r="O56" s="154">
        <f t="shared" si="1"/>
        <v>0.21999999999999886</v>
      </c>
      <c r="P56">
        <v>15.096830985915492</v>
      </c>
      <c r="Q56">
        <v>5.032276995305164</v>
      </c>
      <c r="R56">
        <v>0</v>
      </c>
      <c r="S56">
        <v>2.0934272300469483</v>
      </c>
      <c r="T56">
        <v>12.077464788732394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15</v>
      </c>
      <c r="J57">
        <f>BYPL_EOD!AC57+BYPL_EOD!AD57</f>
        <v>5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34.08</v>
      </c>
      <c r="O57" s="154">
        <f t="shared" si="1"/>
        <v>0.21999999999999886</v>
      </c>
      <c r="P57">
        <v>15.096830985915492</v>
      </c>
      <c r="Q57">
        <v>5.032276995305164</v>
      </c>
      <c r="R57">
        <v>0</v>
      </c>
      <c r="S57">
        <v>2.0934272300469483</v>
      </c>
      <c r="T57">
        <v>12.077464788732394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15</v>
      </c>
      <c r="J58">
        <f>BYPL_EOD!AC58+BYPL_EOD!AD58</f>
        <v>5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34.08</v>
      </c>
      <c r="O58" s="154">
        <f t="shared" si="1"/>
        <v>0.21999999999999886</v>
      </c>
      <c r="P58">
        <v>15.096830985915492</v>
      </c>
      <c r="Q58">
        <v>5.032276995305164</v>
      </c>
      <c r="R58">
        <v>0</v>
      </c>
      <c r="S58">
        <v>2.0934272300469483</v>
      </c>
      <c r="T58">
        <v>12.077464788732394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15</v>
      </c>
      <c r="J59">
        <f>BYPL_EOD!AC59+BYPL_EOD!AD59</f>
        <v>5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34.08</v>
      </c>
      <c r="O59" s="154">
        <f t="shared" si="1"/>
        <v>0.21999999999999886</v>
      </c>
      <c r="P59">
        <v>15.096830985915492</v>
      </c>
      <c r="Q59">
        <v>5.032276995305164</v>
      </c>
      <c r="R59">
        <v>0</v>
      </c>
      <c r="S59">
        <v>2.0934272300469483</v>
      </c>
      <c r="T59">
        <v>12.077464788732394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15</v>
      </c>
      <c r="J60">
        <f>BYPL_EOD!AC60+BYPL_EOD!AD60</f>
        <v>5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34.08</v>
      </c>
      <c r="O60" s="154">
        <f t="shared" si="1"/>
        <v>0.21999999999999886</v>
      </c>
      <c r="P60">
        <v>15.096830985915492</v>
      </c>
      <c r="Q60">
        <v>5.032276995305164</v>
      </c>
      <c r="R60">
        <v>0</v>
      </c>
      <c r="S60">
        <v>2.0934272300469483</v>
      </c>
      <c r="T60">
        <v>12.077464788732394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15</v>
      </c>
      <c r="J61">
        <f>BYPL_EOD!AC61+BYPL_EOD!AD61</f>
        <v>5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34.08</v>
      </c>
      <c r="O61" s="154">
        <f t="shared" si="1"/>
        <v>0.21999999999999886</v>
      </c>
      <c r="P61">
        <v>15.096830985915492</v>
      </c>
      <c r="Q61">
        <v>5.032276995305164</v>
      </c>
      <c r="R61">
        <v>0</v>
      </c>
      <c r="S61">
        <v>2.0934272300469483</v>
      </c>
      <c r="T61">
        <v>12.077464788732394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11.66</v>
      </c>
      <c r="J62">
        <f>BYPL_EOD!AC62+BYPL_EOD!AD62</f>
        <v>11.66</v>
      </c>
      <c r="K62">
        <f>MES_EOD!AC62+MES_EOD!AD62</f>
        <v>0</v>
      </c>
      <c r="L62">
        <f>NDMC_EOD!AC62+NDMC_EOD!AD62</f>
        <v>1.61</v>
      </c>
      <c r="M62">
        <f>TPDDL_EOD!AC62+TPDDL_EOD!AD62</f>
        <v>9.33</v>
      </c>
      <c r="N62">
        <f t="shared" si="0"/>
        <v>34.26</v>
      </c>
      <c r="O62" s="154">
        <f t="shared" si="1"/>
        <v>3.9999999999999147E-2</v>
      </c>
      <c r="P62">
        <v>11.673613543490951</v>
      </c>
      <c r="Q62">
        <v>11.673613543490951</v>
      </c>
      <c r="R62">
        <v>0</v>
      </c>
      <c r="S62">
        <v>1.6118797431406888</v>
      </c>
      <c r="T62">
        <v>9.3408931698774076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11.66</v>
      </c>
      <c r="J63">
        <f>BYPL_EOD!AC63+BYPL_EOD!AD63</f>
        <v>11.66</v>
      </c>
      <c r="K63">
        <f>MES_EOD!AC63+MES_EOD!AD63</f>
        <v>0</v>
      </c>
      <c r="L63">
        <f>NDMC_EOD!AC63+NDMC_EOD!AD63</f>
        <v>1.61</v>
      </c>
      <c r="M63">
        <f>TPDDL_EOD!AC63+TPDDL_EOD!AD63</f>
        <v>9.33</v>
      </c>
      <c r="N63">
        <f t="shared" si="0"/>
        <v>34.26</v>
      </c>
      <c r="O63" s="154">
        <f t="shared" si="1"/>
        <v>3.9999999999999147E-2</v>
      </c>
      <c r="P63">
        <v>11.673613543490951</v>
      </c>
      <c r="Q63">
        <v>11.673613543490951</v>
      </c>
      <c r="R63">
        <v>0</v>
      </c>
      <c r="S63">
        <v>1.6118797431406888</v>
      </c>
      <c r="T63">
        <v>9.3408931698774076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11.66</v>
      </c>
      <c r="J64">
        <f>BYPL_EOD!AC64+BYPL_EOD!AD64</f>
        <v>11.66</v>
      </c>
      <c r="K64">
        <f>MES_EOD!AC64+MES_EOD!AD64</f>
        <v>0</v>
      </c>
      <c r="L64">
        <f>NDMC_EOD!AC64+NDMC_EOD!AD64</f>
        <v>1.61</v>
      </c>
      <c r="M64">
        <f>TPDDL_EOD!AC64+TPDDL_EOD!AD64</f>
        <v>9.33</v>
      </c>
      <c r="N64">
        <f t="shared" si="0"/>
        <v>34.26</v>
      </c>
      <c r="O64" s="154">
        <f t="shared" si="1"/>
        <v>3.9999999999999147E-2</v>
      </c>
      <c r="P64">
        <v>11.673613543490951</v>
      </c>
      <c r="Q64">
        <v>11.673613543490951</v>
      </c>
      <c r="R64">
        <v>0</v>
      </c>
      <c r="S64">
        <v>1.6118797431406888</v>
      </c>
      <c r="T64">
        <v>9.3408931698774076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</v>
      </c>
      <c r="J65">
        <f>BYPL_EOD!AC65+BYPL_EOD!AD65</f>
        <v>11</v>
      </c>
      <c r="K65">
        <f>MES_EOD!AC65+MES_EOD!AD65</f>
        <v>0</v>
      </c>
      <c r="L65">
        <f>NDMC_EOD!AC65+NDMC_EOD!AD65</f>
        <v>1.52</v>
      </c>
      <c r="M65">
        <f>TPDDL_EOD!AC65+TPDDL_EOD!AD65</f>
        <v>8.8000000000000007</v>
      </c>
      <c r="N65">
        <f t="shared" si="0"/>
        <v>32.32</v>
      </c>
      <c r="O65" s="154">
        <f t="shared" si="1"/>
        <v>-2.0000000000003126E-2</v>
      </c>
      <c r="P65">
        <v>10.99319306930693</v>
      </c>
      <c r="Q65">
        <v>10.99319306930693</v>
      </c>
      <c r="R65">
        <v>0</v>
      </c>
      <c r="S65">
        <v>1.519059405940594</v>
      </c>
      <c r="T65">
        <v>8.7945544554455441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</v>
      </c>
      <c r="J66">
        <f>BYPL_EOD!AC66+BYPL_EOD!AD66</f>
        <v>11</v>
      </c>
      <c r="K66">
        <f>MES_EOD!AC66+MES_EOD!AD66</f>
        <v>0</v>
      </c>
      <c r="L66">
        <f>NDMC_EOD!AC66+NDMC_EOD!AD66</f>
        <v>1.52</v>
      </c>
      <c r="M66">
        <f>TPDDL_EOD!AC66+TPDDL_EOD!AD66</f>
        <v>8.8000000000000007</v>
      </c>
      <c r="N66">
        <f t="shared" si="0"/>
        <v>32.32</v>
      </c>
      <c r="O66" s="154">
        <f t="shared" si="1"/>
        <v>-2.0000000000003126E-2</v>
      </c>
      <c r="P66">
        <v>10.99319306930693</v>
      </c>
      <c r="Q66">
        <v>10.99319306930693</v>
      </c>
      <c r="R66">
        <v>0</v>
      </c>
      <c r="S66">
        <v>1.519059405940594</v>
      </c>
      <c r="T66">
        <v>8.7945544554455441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11.33</v>
      </c>
      <c r="J67">
        <f>BYPL_EOD!AC67+BYPL_EOD!AD67</f>
        <v>11.33</v>
      </c>
      <c r="K67">
        <f>MES_EOD!AC67+MES_EOD!AD67</f>
        <v>0</v>
      </c>
      <c r="L67">
        <f>NDMC_EOD!AC67+NDMC_EOD!AD67</f>
        <v>1.57</v>
      </c>
      <c r="M67">
        <f>TPDDL_EOD!AC67+TPDDL_EOD!AD67</f>
        <v>9.07</v>
      </c>
      <c r="N67">
        <f t="shared" ref="N67:N98" si="6">SUM(I67:M67)</f>
        <v>33.299999999999997</v>
      </c>
      <c r="O67" s="154">
        <f t="shared" ref="O67:O98" si="7">G67-N67</f>
        <v>0</v>
      </c>
      <c r="P67">
        <v>11.33</v>
      </c>
      <c r="Q67">
        <v>11.33</v>
      </c>
      <c r="R67">
        <v>0</v>
      </c>
      <c r="S67">
        <v>1.57</v>
      </c>
      <c r="T67">
        <v>9.07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11.33</v>
      </c>
      <c r="J68">
        <f>BYPL_EOD!AC68+BYPL_EOD!AD68</f>
        <v>11.33</v>
      </c>
      <c r="K68">
        <f>MES_EOD!AC68+MES_EOD!AD68</f>
        <v>0</v>
      </c>
      <c r="L68">
        <f>NDMC_EOD!AC68+NDMC_EOD!AD68</f>
        <v>1.57</v>
      </c>
      <c r="M68">
        <f>TPDDL_EOD!AC68+TPDDL_EOD!AD68</f>
        <v>9.07</v>
      </c>
      <c r="N68">
        <f t="shared" si="6"/>
        <v>33.299999999999997</v>
      </c>
      <c r="O68" s="154">
        <f t="shared" si="7"/>
        <v>0</v>
      </c>
      <c r="P68">
        <v>11.33</v>
      </c>
      <c r="Q68">
        <v>11.33</v>
      </c>
      <c r="R68">
        <v>0</v>
      </c>
      <c r="S68">
        <v>1.57</v>
      </c>
      <c r="T68">
        <v>9.07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11.33</v>
      </c>
      <c r="J69">
        <f>BYPL_EOD!AC69+BYPL_EOD!AD69</f>
        <v>11.33</v>
      </c>
      <c r="K69">
        <f>MES_EOD!AC69+MES_EOD!AD69</f>
        <v>0</v>
      </c>
      <c r="L69">
        <f>NDMC_EOD!AC69+NDMC_EOD!AD69</f>
        <v>1.57</v>
      </c>
      <c r="M69">
        <f>TPDDL_EOD!AC69+TPDDL_EOD!AD69</f>
        <v>9.07</v>
      </c>
      <c r="N69">
        <f t="shared" si="6"/>
        <v>33.299999999999997</v>
      </c>
      <c r="O69" s="154">
        <f t="shared" si="7"/>
        <v>0</v>
      </c>
      <c r="P69">
        <v>11.33</v>
      </c>
      <c r="Q69">
        <v>11.33</v>
      </c>
      <c r="R69">
        <v>0</v>
      </c>
      <c r="S69">
        <v>1.57</v>
      </c>
      <c r="T69">
        <v>9.07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11.33</v>
      </c>
      <c r="J70">
        <f>BYPL_EOD!AC70+BYPL_EOD!AD70</f>
        <v>11.33</v>
      </c>
      <c r="K70">
        <f>MES_EOD!AC70+MES_EOD!AD70</f>
        <v>0</v>
      </c>
      <c r="L70">
        <f>NDMC_EOD!AC70+NDMC_EOD!AD70</f>
        <v>1.57</v>
      </c>
      <c r="M70">
        <f>TPDDL_EOD!AC70+TPDDL_EOD!AD70</f>
        <v>9.07</v>
      </c>
      <c r="N70">
        <f t="shared" si="6"/>
        <v>33.299999999999997</v>
      </c>
      <c r="O70" s="154">
        <f t="shared" si="7"/>
        <v>0</v>
      </c>
      <c r="P70">
        <v>11.33</v>
      </c>
      <c r="Q70">
        <v>11.33</v>
      </c>
      <c r="R70">
        <v>0</v>
      </c>
      <c r="S70">
        <v>1.57</v>
      </c>
      <c r="T70">
        <v>9.07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11.33</v>
      </c>
      <c r="J71">
        <f>BYPL_EOD!AC71+BYPL_EOD!AD71</f>
        <v>11.33</v>
      </c>
      <c r="K71">
        <f>MES_EOD!AC71+MES_EOD!AD71</f>
        <v>0</v>
      </c>
      <c r="L71">
        <f>NDMC_EOD!AC71+NDMC_EOD!AD71</f>
        <v>1.57</v>
      </c>
      <c r="M71">
        <f>TPDDL_EOD!AC71+TPDDL_EOD!AD71</f>
        <v>9.07</v>
      </c>
      <c r="N71">
        <f t="shared" si="6"/>
        <v>33.299999999999997</v>
      </c>
      <c r="O71" s="154">
        <f t="shared" si="7"/>
        <v>0</v>
      </c>
      <c r="P71">
        <v>11.33</v>
      </c>
      <c r="Q71">
        <v>11.33</v>
      </c>
      <c r="R71">
        <v>0</v>
      </c>
      <c r="S71">
        <v>1.57</v>
      </c>
      <c r="T71">
        <v>9.07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11.33</v>
      </c>
      <c r="J72">
        <f>BYPL_EOD!AC72+BYPL_EOD!AD72</f>
        <v>11.33</v>
      </c>
      <c r="K72">
        <f>MES_EOD!AC72+MES_EOD!AD72</f>
        <v>0</v>
      </c>
      <c r="L72">
        <f>NDMC_EOD!AC72+NDMC_EOD!AD72</f>
        <v>1.57</v>
      </c>
      <c r="M72">
        <f>TPDDL_EOD!AC72+TPDDL_EOD!AD72</f>
        <v>9.07</v>
      </c>
      <c r="N72">
        <f t="shared" si="6"/>
        <v>33.299999999999997</v>
      </c>
      <c r="O72" s="154">
        <f t="shared" si="7"/>
        <v>0</v>
      </c>
      <c r="P72">
        <v>11.33</v>
      </c>
      <c r="Q72">
        <v>11.33</v>
      </c>
      <c r="R72">
        <v>0</v>
      </c>
      <c r="S72">
        <v>1.57</v>
      </c>
      <c r="T72">
        <v>9.07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14.57</v>
      </c>
      <c r="J73">
        <f>BYPL_EOD!AC73+BYPL_EOD!AD73</f>
        <v>4.8600000000000003</v>
      </c>
      <c r="K73">
        <f>MES_EOD!AC73+MES_EOD!AD73</f>
        <v>0</v>
      </c>
      <c r="L73">
        <f>NDMC_EOD!AC73+NDMC_EOD!AD73</f>
        <v>2.02</v>
      </c>
      <c r="M73">
        <f>TPDDL_EOD!AC73+TPDDL_EOD!AD73</f>
        <v>11.65</v>
      </c>
      <c r="N73">
        <f t="shared" si="6"/>
        <v>33.1</v>
      </c>
      <c r="O73" s="154">
        <f t="shared" si="7"/>
        <v>0.19999999999999574</v>
      </c>
      <c r="P73">
        <v>14.658036253776434</v>
      </c>
      <c r="Q73">
        <v>4.8893655589123863</v>
      </c>
      <c r="R73">
        <v>0</v>
      </c>
      <c r="S73">
        <v>2.0322054380664651</v>
      </c>
      <c r="T73">
        <v>11.720392749244711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14.57</v>
      </c>
      <c r="J74">
        <f>BYPL_EOD!AC74+BYPL_EOD!AD74</f>
        <v>4.8600000000000003</v>
      </c>
      <c r="K74">
        <f>MES_EOD!AC74+MES_EOD!AD74</f>
        <v>0</v>
      </c>
      <c r="L74">
        <f>NDMC_EOD!AC74+NDMC_EOD!AD74</f>
        <v>2.02</v>
      </c>
      <c r="M74">
        <f>TPDDL_EOD!AC74+TPDDL_EOD!AD74</f>
        <v>11.65</v>
      </c>
      <c r="N74">
        <f t="shared" si="6"/>
        <v>33.1</v>
      </c>
      <c r="O74" s="154">
        <f t="shared" si="7"/>
        <v>0.19999999999999574</v>
      </c>
      <c r="P74">
        <v>14.658036253776434</v>
      </c>
      <c r="Q74">
        <v>4.8893655589123863</v>
      </c>
      <c r="R74">
        <v>0</v>
      </c>
      <c r="S74">
        <v>2.0322054380664651</v>
      </c>
      <c r="T74">
        <v>11.720392749244711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14.57</v>
      </c>
      <c r="J75">
        <f>BYPL_EOD!AC75+BYPL_EOD!AD75</f>
        <v>4.8600000000000003</v>
      </c>
      <c r="K75">
        <f>MES_EOD!AC75+MES_EOD!AD75</f>
        <v>0</v>
      </c>
      <c r="L75">
        <f>NDMC_EOD!AC75+NDMC_EOD!AD75</f>
        <v>2.02</v>
      </c>
      <c r="M75">
        <f>TPDDL_EOD!AC75+TPDDL_EOD!AD75</f>
        <v>11.65</v>
      </c>
      <c r="N75">
        <f t="shared" si="6"/>
        <v>33.1</v>
      </c>
      <c r="O75" s="154">
        <f t="shared" si="7"/>
        <v>0.5</v>
      </c>
      <c r="P75">
        <v>14.790090634441087</v>
      </c>
      <c r="Q75">
        <v>4.9334138972809667</v>
      </c>
      <c r="R75">
        <v>0</v>
      </c>
      <c r="S75">
        <v>2.0505135951661631</v>
      </c>
      <c r="T75">
        <v>11.825981873111783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14.57</v>
      </c>
      <c r="J76">
        <f>BYPL_EOD!AC76+BYPL_EOD!AD76</f>
        <v>4.8600000000000003</v>
      </c>
      <c r="K76">
        <f>MES_EOD!AC76+MES_EOD!AD76</f>
        <v>0</v>
      </c>
      <c r="L76">
        <f>NDMC_EOD!AC76+NDMC_EOD!AD76</f>
        <v>2.02</v>
      </c>
      <c r="M76">
        <f>TPDDL_EOD!AC76+TPDDL_EOD!AD76</f>
        <v>11.65</v>
      </c>
      <c r="N76">
        <f t="shared" si="6"/>
        <v>33.1</v>
      </c>
      <c r="O76" s="154">
        <f t="shared" si="7"/>
        <v>0.5</v>
      </c>
      <c r="P76">
        <v>14.790090634441087</v>
      </c>
      <c r="Q76">
        <v>4.9334138972809667</v>
      </c>
      <c r="R76">
        <v>0</v>
      </c>
      <c r="S76">
        <v>2.0505135951661631</v>
      </c>
      <c r="T76">
        <v>11.825981873111783</v>
      </c>
      <c r="U76" s="156">
        <f t="shared" si="8"/>
        <v>33.599999999999994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14.57</v>
      </c>
      <c r="J77">
        <f>BYPL_EOD!AC77+BYPL_EOD!AD77</f>
        <v>4.8600000000000003</v>
      </c>
      <c r="K77">
        <f>MES_EOD!AC77+MES_EOD!AD77</f>
        <v>0</v>
      </c>
      <c r="L77">
        <f>NDMC_EOD!AC77+NDMC_EOD!AD77</f>
        <v>2.02</v>
      </c>
      <c r="M77">
        <f>TPDDL_EOD!AC77+TPDDL_EOD!AD77</f>
        <v>11.65</v>
      </c>
      <c r="N77">
        <f t="shared" si="6"/>
        <v>33.1</v>
      </c>
      <c r="O77" s="154">
        <f t="shared" si="7"/>
        <v>0.5</v>
      </c>
      <c r="P77">
        <v>14.790090634441087</v>
      </c>
      <c r="Q77">
        <v>4.9334138972809667</v>
      </c>
      <c r="R77">
        <v>0</v>
      </c>
      <c r="S77">
        <v>2.0505135951661631</v>
      </c>
      <c r="T77">
        <v>11.825981873111783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15</v>
      </c>
      <c r="J78">
        <f>BYPL_EOD!AC78+BYPL_EOD!AD78</f>
        <v>5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34.08</v>
      </c>
      <c r="O78" s="154">
        <f t="shared" si="7"/>
        <v>0.52000000000000313</v>
      </c>
      <c r="P78">
        <v>15.228873239436622</v>
      </c>
      <c r="Q78">
        <v>5.076291079812207</v>
      </c>
      <c r="R78">
        <v>0</v>
      </c>
      <c r="S78">
        <v>2.1117370892018781</v>
      </c>
      <c r="T78">
        <v>12.183098591549298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15</v>
      </c>
      <c r="J79">
        <f>BYPL_EOD!AC79+BYPL_EOD!AD79</f>
        <v>5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34.08</v>
      </c>
      <c r="O79" s="154">
        <f t="shared" si="7"/>
        <v>0.52000000000000313</v>
      </c>
      <c r="P79">
        <v>15.228873239436622</v>
      </c>
      <c r="Q79">
        <v>5.076291079812207</v>
      </c>
      <c r="R79">
        <v>0</v>
      </c>
      <c r="S79">
        <v>2.1117370892018781</v>
      </c>
      <c r="T79">
        <v>12.183098591549298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15</v>
      </c>
      <c r="J80">
        <f>BYPL_EOD!AC80+BYPL_EOD!AD80</f>
        <v>5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34.08</v>
      </c>
      <c r="O80" s="154">
        <f t="shared" si="7"/>
        <v>0.52000000000000313</v>
      </c>
      <c r="P80">
        <v>15.228873239436622</v>
      </c>
      <c r="Q80">
        <v>5.076291079812207</v>
      </c>
      <c r="R80">
        <v>0</v>
      </c>
      <c r="S80">
        <v>2.1117370892018781</v>
      </c>
      <c r="T80">
        <v>12.183098591549298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15</v>
      </c>
      <c r="J81">
        <f>BYPL_EOD!AC81+BYPL_EOD!AD81</f>
        <v>5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34.08</v>
      </c>
      <c r="O81" s="154">
        <f t="shared" si="7"/>
        <v>0.52000000000000313</v>
      </c>
      <c r="P81">
        <v>15.228873239436622</v>
      </c>
      <c r="Q81">
        <v>5.076291079812207</v>
      </c>
      <c r="R81">
        <v>0</v>
      </c>
      <c r="S81">
        <v>2.1117370892018781</v>
      </c>
      <c r="T81">
        <v>12.183098591549298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15</v>
      </c>
      <c r="J82">
        <f>BYPL_EOD!AC82+BYPL_EOD!AD82</f>
        <v>5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34.08</v>
      </c>
      <c r="O82" s="154">
        <f t="shared" si="7"/>
        <v>0.52000000000000313</v>
      </c>
      <c r="P82">
        <v>15.228873239436622</v>
      </c>
      <c r="Q82">
        <v>5.076291079812207</v>
      </c>
      <c r="R82">
        <v>0</v>
      </c>
      <c r="S82">
        <v>2.1117370892018781</v>
      </c>
      <c r="T82">
        <v>12.183098591549298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15</v>
      </c>
      <c r="J83">
        <f>BYPL_EOD!AC83+BYPL_EOD!AD83</f>
        <v>5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34.08</v>
      </c>
      <c r="O83" s="154">
        <f t="shared" si="7"/>
        <v>0.52000000000000313</v>
      </c>
      <c r="P83">
        <v>15.228873239436622</v>
      </c>
      <c r="Q83">
        <v>5.076291079812207</v>
      </c>
      <c r="R83">
        <v>0</v>
      </c>
      <c r="S83">
        <v>2.1117370892018781</v>
      </c>
      <c r="T83">
        <v>12.183098591549298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15</v>
      </c>
      <c r="J84">
        <f>BYPL_EOD!AC84+BYPL_EOD!AD84</f>
        <v>5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34.08</v>
      </c>
      <c r="O84" s="154">
        <f t="shared" si="7"/>
        <v>0.52000000000000313</v>
      </c>
      <c r="P84">
        <v>15.228873239436622</v>
      </c>
      <c r="Q84">
        <v>5.076291079812207</v>
      </c>
      <c r="R84">
        <v>0</v>
      </c>
      <c r="S84">
        <v>2.1117370892018781</v>
      </c>
      <c r="T84">
        <v>12.183098591549298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15</v>
      </c>
      <c r="J85">
        <f>BYPL_EOD!AC85+BYPL_EOD!AD85</f>
        <v>5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34.08</v>
      </c>
      <c r="O85" s="154">
        <f t="shared" si="7"/>
        <v>0.52000000000000313</v>
      </c>
      <c r="P85">
        <v>15.228873239436622</v>
      </c>
      <c r="Q85">
        <v>5.076291079812207</v>
      </c>
      <c r="R85">
        <v>0</v>
      </c>
      <c r="S85">
        <v>2.1117370892018781</v>
      </c>
      <c r="T85">
        <v>12.183098591549298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15</v>
      </c>
      <c r="J86">
        <f>BYPL_EOD!AC86+BYPL_EOD!AD86</f>
        <v>5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34.08</v>
      </c>
      <c r="O86" s="154">
        <f t="shared" si="7"/>
        <v>0.52000000000000313</v>
      </c>
      <c r="P86">
        <v>15.228873239436622</v>
      </c>
      <c r="Q86">
        <v>5.076291079812207</v>
      </c>
      <c r="R86">
        <v>0</v>
      </c>
      <c r="S86">
        <v>2.1117370892018781</v>
      </c>
      <c r="T86">
        <v>12.183098591549298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15</v>
      </c>
      <c r="J87">
        <f>BYPL_EOD!AC87+BYPL_EOD!AD87</f>
        <v>5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34.08</v>
      </c>
      <c r="O87" s="154">
        <f t="shared" si="7"/>
        <v>0.52000000000000313</v>
      </c>
      <c r="P87">
        <v>15.228873239436622</v>
      </c>
      <c r="Q87">
        <v>5.076291079812207</v>
      </c>
      <c r="R87">
        <v>0</v>
      </c>
      <c r="S87">
        <v>2.1117370892018781</v>
      </c>
      <c r="T87">
        <v>12.183098591549298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15</v>
      </c>
      <c r="J88">
        <f>BYPL_EOD!AC88+BYPL_EOD!AD88</f>
        <v>5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34.08</v>
      </c>
      <c r="O88" s="154">
        <f t="shared" si="7"/>
        <v>0.52000000000000313</v>
      </c>
      <c r="P88">
        <v>15.228873239436622</v>
      </c>
      <c r="Q88">
        <v>5.076291079812207</v>
      </c>
      <c r="R88">
        <v>0</v>
      </c>
      <c r="S88">
        <v>2.1117370892018781</v>
      </c>
      <c r="T88">
        <v>12.183098591549298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15</v>
      </c>
      <c r="J89">
        <f>BYPL_EOD!AC89+BYPL_EOD!AD89</f>
        <v>4.99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15.233343117111829</v>
      </c>
      <c r="Q89">
        <v>5.0676254769592024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</v>
      </c>
      <c r="J90">
        <f>BYPL_EOD!AC90+BYPL_EOD!AD90</f>
        <v>6.99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15.220404768505684</v>
      </c>
      <c r="Q90">
        <v>7.0927086221236486</v>
      </c>
      <c r="R90">
        <v>0</v>
      </c>
      <c r="S90">
        <v>2.1105627945661216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15</v>
      </c>
      <c r="J91">
        <f>BYPL_EOD!AC91+BYPL_EOD!AD91</f>
        <v>5.99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15.226689478186485</v>
      </c>
      <c r="Q91">
        <v>6.0805246649558029</v>
      </c>
      <c r="R91">
        <v>0</v>
      </c>
      <c r="S91">
        <v>2.1114342743085261</v>
      </c>
      <c r="T91">
        <v>12.181351582549187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15</v>
      </c>
      <c r="J92">
        <f>BYPL_EOD!AC92+BYPL_EOD!AD92</f>
        <v>5.99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15.226689478186485</v>
      </c>
      <c r="Q92">
        <v>6.0805246649558029</v>
      </c>
      <c r="R92">
        <v>0</v>
      </c>
      <c r="S92">
        <v>2.1114342743085261</v>
      </c>
      <c r="T92">
        <v>12.181351582549187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11</v>
      </c>
      <c r="J93">
        <f>BYPL_EOD!AC93+BYPL_EOD!AD93</f>
        <v>14</v>
      </c>
      <c r="K93">
        <f>MES_EOD!AC93+MES_EOD!AD93</f>
        <v>0</v>
      </c>
      <c r="L93">
        <f>NDMC_EOD!AC93+NDMC_EOD!AD93</f>
        <v>1.52</v>
      </c>
      <c r="M93">
        <f>TPDDL_EOD!AC93+TPDDL_EOD!AD93</f>
        <v>8.8000000000000007</v>
      </c>
      <c r="N93">
        <f t="shared" si="6"/>
        <v>35.32</v>
      </c>
      <c r="O93" s="154">
        <f t="shared" si="7"/>
        <v>0.28000000000000114</v>
      </c>
      <c r="P93">
        <v>11.087202718006795</v>
      </c>
      <c r="Q93">
        <v>14.110985277463195</v>
      </c>
      <c r="R93">
        <v>0</v>
      </c>
      <c r="S93">
        <v>1.5320498301245753</v>
      </c>
      <c r="T93">
        <v>8.8697621744054373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11</v>
      </c>
      <c r="J94">
        <f>BYPL_EOD!AC94+BYPL_EOD!AD94</f>
        <v>14</v>
      </c>
      <c r="K94">
        <f>MES_EOD!AC94+MES_EOD!AD94</f>
        <v>0</v>
      </c>
      <c r="L94">
        <f>NDMC_EOD!AC94+NDMC_EOD!AD94</f>
        <v>1.52</v>
      </c>
      <c r="M94">
        <f>TPDDL_EOD!AC94+TPDDL_EOD!AD94</f>
        <v>8.8000000000000007</v>
      </c>
      <c r="N94">
        <f t="shared" si="6"/>
        <v>35.32</v>
      </c>
      <c r="O94" s="154">
        <f t="shared" si="7"/>
        <v>0.28000000000000114</v>
      </c>
      <c r="P94">
        <v>11.087202718006795</v>
      </c>
      <c r="Q94">
        <v>14.110985277463195</v>
      </c>
      <c r="R94">
        <v>0</v>
      </c>
      <c r="S94">
        <v>1.5320498301245753</v>
      </c>
      <c r="T94">
        <v>8.8697621744054373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15</v>
      </c>
      <c r="J95">
        <f>BYPL_EOD!AC95+BYPL_EOD!AD95</f>
        <v>5.99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15.226689478186485</v>
      </c>
      <c r="Q95">
        <v>6.0805246649558029</v>
      </c>
      <c r="R95">
        <v>0</v>
      </c>
      <c r="S95">
        <v>2.1114342743085261</v>
      </c>
      <c r="T95">
        <v>12.181351582549187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15</v>
      </c>
      <c r="J96">
        <f>BYPL_EOD!AC96+BYPL_EOD!AD96</f>
        <v>5.99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15.226689478186485</v>
      </c>
      <c r="Q96">
        <v>6.0805246649558029</v>
      </c>
      <c r="R96">
        <v>0</v>
      </c>
      <c r="S96">
        <v>2.1114342743085261</v>
      </c>
      <c r="T96">
        <v>12.181351582549187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15</v>
      </c>
      <c r="J97">
        <f>BYPL_EOD!AC97+BYPL_EOD!AD97</f>
        <v>5.99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15.226689478186485</v>
      </c>
      <c r="Q97">
        <v>6.0805246649558029</v>
      </c>
      <c r="R97">
        <v>0</v>
      </c>
      <c r="S97">
        <v>2.1114342743085261</v>
      </c>
      <c r="T97">
        <v>12.181351582549187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15</v>
      </c>
      <c r="J98">
        <f>BYPL_EOD!AC98+BYPL_EOD!AD98</f>
        <v>5.99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15.226689478186485</v>
      </c>
      <c r="Q98">
        <v>6.0805246649558029</v>
      </c>
      <c r="R98">
        <v>0</v>
      </c>
      <c r="S98">
        <v>2.1114342743085261</v>
      </c>
      <c r="T98">
        <v>12.181351582549187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0.83661749999999968</v>
      </c>
      <c r="E99" s="156">
        <f t="shared" si="12"/>
        <v>0</v>
      </c>
      <c r="F99" s="156">
        <f t="shared" si="12"/>
        <v>2.016</v>
      </c>
      <c r="G99" s="156">
        <f t="shared" si="12"/>
        <v>0.83661749999999968</v>
      </c>
      <c r="H99" s="156"/>
      <c r="I99" s="156">
        <f t="shared" si="12"/>
        <v>0.3112000000000002</v>
      </c>
      <c r="J99" s="156">
        <f t="shared" si="12"/>
        <v>0.22696000000000011</v>
      </c>
      <c r="K99" s="156">
        <f t="shared" si="12"/>
        <v>0</v>
      </c>
      <c r="L99" s="156">
        <f t="shared" si="12"/>
        <v>4.3097500000000052E-2</v>
      </c>
      <c r="M99" s="156">
        <f t="shared" si="12"/>
        <v>0.24896250000000009</v>
      </c>
      <c r="N99" s="156">
        <f t="shared" si="12"/>
        <v>0.83022000000000018</v>
      </c>
      <c r="O99" s="156">
        <f t="shared" si="12"/>
        <v>6.397500000000003E-3</v>
      </c>
      <c r="P99" s="156">
        <f t="shared" si="12"/>
        <v>0.31387396667000361</v>
      </c>
      <c r="Q99" s="156">
        <f t="shared" si="12"/>
        <v>0.2281737776504591</v>
      </c>
      <c r="R99" s="156">
        <f t="shared" si="12"/>
        <v>0</v>
      </c>
      <c r="S99" s="156">
        <f t="shared" si="12"/>
        <v>4.3468166651644408E-2</v>
      </c>
      <c r="T99" s="156">
        <f t="shared" si="12"/>
        <v>0.25110158902789315</v>
      </c>
      <c r="U99" s="156">
        <f t="shared" si="12"/>
        <v>0.83661749999999968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-64</v>
      </c>
      <c r="P3">
        <v>74.715000000000003</v>
      </c>
      <c r="Q3">
        <v>37.44</v>
      </c>
      <c r="R3">
        <v>4.3950000000000005</v>
      </c>
      <c r="S3">
        <v>23.25</v>
      </c>
      <c r="T3">
        <v>52.199999999999996</v>
      </c>
      <c r="U3" s="156">
        <f t="shared" ref="U3:U66" si="2">SUM(P3:T3)</f>
        <v>192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192</v>
      </c>
      <c r="E4">
        <f>BAWANA!AM4</f>
        <v>0</v>
      </c>
      <c r="F4">
        <f t="shared" ref="F4:F67" si="4">(B4+C4)*0.8</f>
        <v>256</v>
      </c>
      <c r="G4">
        <f t="shared" ref="G4:G67" si="5">(D4+E4)</f>
        <v>192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-64</v>
      </c>
      <c r="P4">
        <v>74.715000000000003</v>
      </c>
      <c r="Q4">
        <v>37.44</v>
      </c>
      <c r="R4">
        <v>4.3950000000000005</v>
      </c>
      <c r="S4">
        <v>23.25</v>
      </c>
      <c r="T4">
        <v>52.199999999999996</v>
      </c>
      <c r="U4" s="156">
        <f t="shared" si="2"/>
        <v>192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240.33999999999997</v>
      </c>
      <c r="E35">
        <f>BAWANA!AM35</f>
        <v>0</v>
      </c>
      <c r="F35">
        <f t="shared" si="4"/>
        <v>256</v>
      </c>
      <c r="G35">
        <f t="shared" si="5"/>
        <v>240.33999999999997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13.82</v>
      </c>
      <c r="L35">
        <f>NDMC_EOD!AK35+NDMC_EOD!AL35</f>
        <v>31</v>
      </c>
      <c r="M35">
        <f>TPDDL_EOD!AK35+TPDDL_EOD!AL35</f>
        <v>69.599999999999994</v>
      </c>
      <c r="N35">
        <f t="shared" si="0"/>
        <v>240.34</v>
      </c>
      <c r="O35" s="154">
        <f t="shared" si="1"/>
        <v>0</v>
      </c>
      <c r="P35">
        <v>75.999999999999986</v>
      </c>
      <c r="Q35">
        <v>49.919999999999995</v>
      </c>
      <c r="R35">
        <v>13.819999999999999</v>
      </c>
      <c r="S35">
        <v>30.999999999999996</v>
      </c>
      <c r="T35">
        <v>69.59999999999998</v>
      </c>
      <c r="U35" s="156">
        <f t="shared" si="2"/>
        <v>240.33999999999997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240.33999999999997</v>
      </c>
      <c r="E36">
        <f>BAWANA!AM36</f>
        <v>0</v>
      </c>
      <c r="F36">
        <f t="shared" si="4"/>
        <v>256</v>
      </c>
      <c r="G36">
        <f t="shared" si="5"/>
        <v>240.33999999999997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13.82</v>
      </c>
      <c r="L36">
        <f>NDMC_EOD!AK36+NDMC_EOD!AL36</f>
        <v>31</v>
      </c>
      <c r="M36">
        <f>TPDDL_EOD!AK36+TPDDL_EOD!AL36</f>
        <v>69.599999999999994</v>
      </c>
      <c r="N36">
        <f t="shared" si="0"/>
        <v>240.34</v>
      </c>
      <c r="O36" s="154">
        <f t="shared" si="1"/>
        <v>0</v>
      </c>
      <c r="P36">
        <v>75.999999999999986</v>
      </c>
      <c r="Q36">
        <v>49.919999999999995</v>
      </c>
      <c r="R36">
        <v>13.819999999999999</v>
      </c>
      <c r="S36">
        <v>30.999999999999996</v>
      </c>
      <c r="T36">
        <v>69.59999999999998</v>
      </c>
      <c r="U36" s="156">
        <f t="shared" si="2"/>
        <v>240.33999999999997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240.33999999999997</v>
      </c>
      <c r="E37">
        <f>BAWANA!AM37</f>
        <v>0</v>
      </c>
      <c r="F37">
        <f t="shared" si="4"/>
        <v>256</v>
      </c>
      <c r="G37">
        <f t="shared" si="5"/>
        <v>240.33999999999997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13.82</v>
      </c>
      <c r="L37">
        <f>NDMC_EOD!AK37+NDMC_EOD!AL37</f>
        <v>31</v>
      </c>
      <c r="M37">
        <f>TPDDL_EOD!AK37+TPDDL_EOD!AL37</f>
        <v>69.599999999999994</v>
      </c>
      <c r="N37">
        <f t="shared" si="0"/>
        <v>240.34</v>
      </c>
      <c r="O37" s="154">
        <f t="shared" si="1"/>
        <v>0</v>
      </c>
      <c r="P37">
        <v>75.999999999999986</v>
      </c>
      <c r="Q37">
        <v>49.919999999999995</v>
      </c>
      <c r="R37">
        <v>13.819999999999999</v>
      </c>
      <c r="S37">
        <v>30.999999999999996</v>
      </c>
      <c r="T37">
        <v>69.59999999999998</v>
      </c>
      <c r="U37" s="156">
        <f t="shared" si="2"/>
        <v>240.33999999999997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240.33999999999997</v>
      </c>
      <c r="E38">
        <f>BAWANA!AM38</f>
        <v>0</v>
      </c>
      <c r="F38">
        <f t="shared" si="4"/>
        <v>256</v>
      </c>
      <c r="G38">
        <f t="shared" si="5"/>
        <v>240.33999999999997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13.82</v>
      </c>
      <c r="L38">
        <f>NDMC_EOD!AK38+NDMC_EOD!AL38</f>
        <v>31</v>
      </c>
      <c r="M38">
        <f>TPDDL_EOD!AK38+TPDDL_EOD!AL38</f>
        <v>69.599999999999994</v>
      </c>
      <c r="N38">
        <f t="shared" si="0"/>
        <v>240.34</v>
      </c>
      <c r="O38" s="154">
        <f t="shared" si="1"/>
        <v>0</v>
      </c>
      <c r="P38">
        <v>75.999999999999986</v>
      </c>
      <c r="Q38">
        <v>49.919999999999995</v>
      </c>
      <c r="R38">
        <v>13.819999999999999</v>
      </c>
      <c r="S38">
        <v>30.999999999999996</v>
      </c>
      <c r="T38">
        <v>69.59999999999998</v>
      </c>
      <c r="U38" s="156">
        <f t="shared" si="2"/>
        <v>240.33999999999997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240.33999999999997</v>
      </c>
      <c r="E39">
        <f>BAWANA!AM39</f>
        <v>0</v>
      </c>
      <c r="F39">
        <f t="shared" si="4"/>
        <v>256</v>
      </c>
      <c r="G39">
        <f t="shared" si="5"/>
        <v>240.33999999999997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13.82</v>
      </c>
      <c r="L39">
        <f>NDMC_EOD!AK39+NDMC_EOD!AL39</f>
        <v>31</v>
      </c>
      <c r="M39">
        <f>TPDDL_EOD!AK39+TPDDL_EOD!AL39</f>
        <v>69.599999999999994</v>
      </c>
      <c r="N39">
        <f t="shared" si="0"/>
        <v>240.34</v>
      </c>
      <c r="O39" s="154">
        <f t="shared" si="1"/>
        <v>0</v>
      </c>
      <c r="P39">
        <v>75.999999999999986</v>
      </c>
      <c r="Q39">
        <v>49.919999999999995</v>
      </c>
      <c r="R39">
        <v>13.819999999999999</v>
      </c>
      <c r="S39">
        <v>30.999999999999996</v>
      </c>
      <c r="T39">
        <v>69.59999999999998</v>
      </c>
      <c r="U39" s="156">
        <f t="shared" si="2"/>
        <v>240.33999999999997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248</v>
      </c>
      <c r="E51">
        <f>BAWANA!AM51</f>
        <v>0</v>
      </c>
      <c r="F51">
        <f t="shared" si="4"/>
        <v>256</v>
      </c>
      <c r="G51">
        <f t="shared" si="5"/>
        <v>248</v>
      </c>
      <c r="H51" s="154"/>
      <c r="I51">
        <f>BRPL_EOD!AK51+BRPL_EOD!AL51</f>
        <v>96.5</v>
      </c>
      <c r="J51">
        <f>BYPL_EOD!AK51+BYPL_EOD!AL51</f>
        <v>48.36</v>
      </c>
      <c r="K51">
        <f>MES_EOD!AK51+MES_EOD!AL51</f>
        <v>5.68</v>
      </c>
      <c r="L51">
        <f>NDMC_EOD!AK51+NDMC_EOD!AL51</f>
        <v>30.03</v>
      </c>
      <c r="M51">
        <f>TPDDL_EOD!AK51+TPDDL_EOD!AL51</f>
        <v>67.430000000000007</v>
      </c>
      <c r="N51">
        <f t="shared" si="0"/>
        <v>248.00000000000003</v>
      </c>
      <c r="O51" s="154">
        <f t="shared" si="1"/>
        <v>0</v>
      </c>
      <c r="P51">
        <v>96.499999999999986</v>
      </c>
      <c r="Q51">
        <v>48.359999999999992</v>
      </c>
      <c r="R51">
        <v>5.6799999999999988</v>
      </c>
      <c r="S51">
        <v>30.029999999999998</v>
      </c>
      <c r="T51">
        <v>67.429999999999993</v>
      </c>
      <c r="U51" s="156">
        <f t="shared" si="2"/>
        <v>248</v>
      </c>
      <c r="V51" s="154">
        <f t="shared" si="3"/>
        <v>0</v>
      </c>
      <c r="Y51">
        <f>BAWANA!AW51+BAWANA!AX51</f>
        <v>31</v>
      </c>
      <c r="Z51">
        <f>BAWANA!BD51+BAWANA!BE51</f>
        <v>31</v>
      </c>
      <c r="AA51">
        <f>BAWANA!X51+BAWANA!Y51</f>
        <v>31</v>
      </c>
      <c r="AB51">
        <f>BAWANA!AE51+BAWANA!AF51</f>
        <v>31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248</v>
      </c>
      <c r="E52">
        <f>BAWANA!AM52</f>
        <v>0</v>
      </c>
      <c r="F52">
        <f t="shared" si="4"/>
        <v>256</v>
      </c>
      <c r="G52">
        <f t="shared" si="5"/>
        <v>248</v>
      </c>
      <c r="H52" s="154"/>
      <c r="I52">
        <f>BRPL_EOD!AK52+BRPL_EOD!AL52</f>
        <v>96.5</v>
      </c>
      <c r="J52">
        <f>BYPL_EOD!AK52+BYPL_EOD!AL52</f>
        <v>48.36</v>
      </c>
      <c r="K52">
        <f>MES_EOD!AK52+MES_EOD!AL52</f>
        <v>5.68</v>
      </c>
      <c r="L52">
        <f>NDMC_EOD!AK52+NDMC_EOD!AL52</f>
        <v>30.03</v>
      </c>
      <c r="M52">
        <f>TPDDL_EOD!AK52+TPDDL_EOD!AL52</f>
        <v>67.430000000000007</v>
      </c>
      <c r="N52">
        <f t="shared" si="0"/>
        <v>248.00000000000003</v>
      </c>
      <c r="O52" s="154">
        <f t="shared" si="1"/>
        <v>0</v>
      </c>
      <c r="P52">
        <v>96.499999999999986</v>
      </c>
      <c r="Q52">
        <v>48.359999999999992</v>
      </c>
      <c r="R52">
        <v>5.6799999999999988</v>
      </c>
      <c r="S52">
        <v>30.029999999999998</v>
      </c>
      <c r="T52">
        <v>67.429999999999993</v>
      </c>
      <c r="U52" s="156">
        <f t="shared" si="2"/>
        <v>248</v>
      </c>
      <c r="V52" s="154">
        <f t="shared" si="3"/>
        <v>0</v>
      </c>
      <c r="Y52">
        <f>BAWANA!AW52+BAWANA!AX52</f>
        <v>31</v>
      </c>
      <c r="Z52">
        <f>BAWANA!BD52+BAWANA!BE52</f>
        <v>31</v>
      </c>
      <c r="AA52">
        <f>BAWANA!X52+BAWANA!Y52</f>
        <v>31</v>
      </c>
      <c r="AB52">
        <f>BAWANA!AE52+BAWANA!AF52</f>
        <v>31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248</v>
      </c>
      <c r="E53">
        <f>BAWANA!AM53</f>
        <v>0</v>
      </c>
      <c r="F53">
        <f t="shared" si="4"/>
        <v>256</v>
      </c>
      <c r="G53">
        <f t="shared" si="5"/>
        <v>248</v>
      </c>
      <c r="H53" s="154"/>
      <c r="I53">
        <f>BRPL_EOD!AK53+BRPL_EOD!AL53</f>
        <v>96.5</v>
      </c>
      <c r="J53">
        <f>BYPL_EOD!AK53+BYPL_EOD!AL53</f>
        <v>48.36</v>
      </c>
      <c r="K53">
        <f>MES_EOD!AK53+MES_EOD!AL53</f>
        <v>5.68</v>
      </c>
      <c r="L53">
        <f>NDMC_EOD!AK53+NDMC_EOD!AL53</f>
        <v>30.03</v>
      </c>
      <c r="M53">
        <f>TPDDL_EOD!AK53+TPDDL_EOD!AL53</f>
        <v>67.430000000000007</v>
      </c>
      <c r="N53">
        <f t="shared" si="0"/>
        <v>248.00000000000003</v>
      </c>
      <c r="O53" s="154">
        <f t="shared" si="1"/>
        <v>0</v>
      </c>
      <c r="P53">
        <v>96.499999999999986</v>
      </c>
      <c r="Q53">
        <v>48.359999999999992</v>
      </c>
      <c r="R53">
        <v>5.6799999999999988</v>
      </c>
      <c r="S53">
        <v>30.029999999999998</v>
      </c>
      <c r="T53">
        <v>67.429999999999993</v>
      </c>
      <c r="U53" s="156">
        <f t="shared" si="2"/>
        <v>248</v>
      </c>
      <c r="V53" s="154">
        <f t="shared" si="3"/>
        <v>0</v>
      </c>
      <c r="Y53">
        <f>BAWANA!AW53+BAWANA!AX53</f>
        <v>31</v>
      </c>
      <c r="Z53">
        <f>BAWANA!BD53+BAWANA!BE53</f>
        <v>31</v>
      </c>
      <c r="AA53">
        <f>BAWANA!X53+BAWANA!Y53</f>
        <v>31</v>
      </c>
      <c r="AB53">
        <f>BAWANA!AE53+BAWANA!AF53</f>
        <v>31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248</v>
      </c>
      <c r="E54">
        <f>BAWANA!AM54</f>
        <v>0</v>
      </c>
      <c r="F54">
        <f t="shared" si="4"/>
        <v>256</v>
      </c>
      <c r="G54">
        <f t="shared" si="5"/>
        <v>248</v>
      </c>
      <c r="H54" s="154"/>
      <c r="I54">
        <f>BRPL_EOD!AK54+BRPL_EOD!AL54</f>
        <v>96.5</v>
      </c>
      <c r="J54">
        <f>BYPL_EOD!AK54+BYPL_EOD!AL54</f>
        <v>48.36</v>
      </c>
      <c r="K54">
        <f>MES_EOD!AK54+MES_EOD!AL54</f>
        <v>5.68</v>
      </c>
      <c r="L54">
        <f>NDMC_EOD!AK54+NDMC_EOD!AL54</f>
        <v>30.03</v>
      </c>
      <c r="M54">
        <f>TPDDL_EOD!AK54+TPDDL_EOD!AL54</f>
        <v>67.430000000000007</v>
      </c>
      <c r="N54">
        <f t="shared" si="0"/>
        <v>248.00000000000003</v>
      </c>
      <c r="O54" s="154">
        <f t="shared" si="1"/>
        <v>0</v>
      </c>
      <c r="P54">
        <v>96.499999999999986</v>
      </c>
      <c r="Q54">
        <v>48.359999999999992</v>
      </c>
      <c r="R54">
        <v>5.6799999999999988</v>
      </c>
      <c r="S54">
        <v>30.029999999999998</v>
      </c>
      <c r="T54">
        <v>67.429999999999993</v>
      </c>
      <c r="U54" s="156">
        <f t="shared" si="2"/>
        <v>248</v>
      </c>
      <c r="V54" s="154">
        <f t="shared" si="3"/>
        <v>0</v>
      </c>
      <c r="Y54">
        <f>BAWANA!AW54+BAWANA!AX54</f>
        <v>31</v>
      </c>
      <c r="Z54">
        <f>BAWANA!BD54+BAWANA!BE54</f>
        <v>31</v>
      </c>
      <c r="AA54">
        <f>BAWANA!X54+BAWANA!Y54</f>
        <v>31</v>
      </c>
      <c r="AB54">
        <f>BAWANA!AE54+BAWANA!AF54</f>
        <v>31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248</v>
      </c>
      <c r="E55">
        <f>BAWANA!AM55</f>
        <v>0</v>
      </c>
      <c r="F55">
        <f t="shared" si="4"/>
        <v>256</v>
      </c>
      <c r="G55">
        <f t="shared" si="5"/>
        <v>248</v>
      </c>
      <c r="H55" s="154"/>
      <c r="I55">
        <f>BRPL_EOD!AK55+BRPL_EOD!AL55</f>
        <v>96.5</v>
      </c>
      <c r="J55">
        <f>BYPL_EOD!AK55+BYPL_EOD!AL55</f>
        <v>48.36</v>
      </c>
      <c r="K55">
        <f>MES_EOD!AK55+MES_EOD!AL55</f>
        <v>5.68</v>
      </c>
      <c r="L55">
        <f>NDMC_EOD!AK55+NDMC_EOD!AL55</f>
        <v>30.03</v>
      </c>
      <c r="M55">
        <f>TPDDL_EOD!AK55+TPDDL_EOD!AL55</f>
        <v>67.430000000000007</v>
      </c>
      <c r="N55">
        <f t="shared" si="0"/>
        <v>248.00000000000003</v>
      </c>
      <c r="O55" s="154">
        <f t="shared" si="1"/>
        <v>0</v>
      </c>
      <c r="P55">
        <v>96.499999999999986</v>
      </c>
      <c r="Q55">
        <v>48.359999999999992</v>
      </c>
      <c r="R55">
        <v>5.6799999999999988</v>
      </c>
      <c r="S55">
        <v>30.029999999999998</v>
      </c>
      <c r="T55">
        <v>67.429999999999993</v>
      </c>
      <c r="U55" s="156">
        <f t="shared" si="2"/>
        <v>248</v>
      </c>
      <c r="V55" s="154">
        <f t="shared" si="3"/>
        <v>0</v>
      </c>
      <c r="Y55">
        <f>BAWANA!AW55+BAWANA!AX55</f>
        <v>31</v>
      </c>
      <c r="Z55">
        <f>BAWANA!BD55+BAWANA!BE55</f>
        <v>31</v>
      </c>
      <c r="AA55">
        <f>BAWANA!X55+BAWANA!Y55</f>
        <v>31</v>
      </c>
      <c r="AB55">
        <f>BAWANA!AE55+BAWANA!AF55</f>
        <v>31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248</v>
      </c>
      <c r="E56">
        <f>BAWANA!AM56</f>
        <v>0</v>
      </c>
      <c r="F56">
        <f t="shared" si="4"/>
        <v>256</v>
      </c>
      <c r="G56">
        <f t="shared" si="5"/>
        <v>248</v>
      </c>
      <c r="H56" s="154"/>
      <c r="I56">
        <f>BRPL_EOD!AK56+BRPL_EOD!AL56</f>
        <v>96.5</v>
      </c>
      <c r="J56">
        <f>BYPL_EOD!AK56+BYPL_EOD!AL56</f>
        <v>48.36</v>
      </c>
      <c r="K56">
        <f>MES_EOD!AK56+MES_EOD!AL56</f>
        <v>5.68</v>
      </c>
      <c r="L56">
        <f>NDMC_EOD!AK56+NDMC_EOD!AL56</f>
        <v>30.03</v>
      </c>
      <c r="M56">
        <f>TPDDL_EOD!AK56+TPDDL_EOD!AL56</f>
        <v>67.430000000000007</v>
      </c>
      <c r="N56">
        <f t="shared" si="0"/>
        <v>248.00000000000003</v>
      </c>
      <c r="O56" s="154">
        <f t="shared" si="1"/>
        <v>0</v>
      </c>
      <c r="P56">
        <v>96.499999999999986</v>
      </c>
      <c r="Q56">
        <v>48.359999999999992</v>
      </c>
      <c r="R56">
        <v>5.6799999999999988</v>
      </c>
      <c r="S56">
        <v>30.029999999999998</v>
      </c>
      <c r="T56">
        <v>67.429999999999993</v>
      </c>
      <c r="U56" s="156">
        <f t="shared" si="2"/>
        <v>248</v>
      </c>
      <c r="V56" s="154">
        <f t="shared" si="3"/>
        <v>0</v>
      </c>
      <c r="Y56">
        <f>BAWANA!AW56+BAWANA!AX56</f>
        <v>31</v>
      </c>
      <c r="Z56">
        <f>BAWANA!BD56+BAWANA!BE56</f>
        <v>31</v>
      </c>
      <c r="AA56">
        <f>BAWANA!X56+BAWANA!Y56</f>
        <v>31</v>
      </c>
      <c r="AB56">
        <f>BAWANA!AE56+BAWANA!AF56</f>
        <v>31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248</v>
      </c>
      <c r="E57">
        <f>BAWANA!AM57</f>
        <v>0</v>
      </c>
      <c r="F57">
        <f t="shared" si="4"/>
        <v>256</v>
      </c>
      <c r="G57">
        <f t="shared" si="5"/>
        <v>248</v>
      </c>
      <c r="H57" s="154"/>
      <c r="I57">
        <f>BRPL_EOD!AK57+BRPL_EOD!AL57</f>
        <v>96.5</v>
      </c>
      <c r="J57">
        <f>BYPL_EOD!AK57+BYPL_EOD!AL57</f>
        <v>48.36</v>
      </c>
      <c r="K57">
        <f>MES_EOD!AK57+MES_EOD!AL57</f>
        <v>5.68</v>
      </c>
      <c r="L57">
        <f>NDMC_EOD!AK57+NDMC_EOD!AL57</f>
        <v>30.03</v>
      </c>
      <c r="M57">
        <f>TPDDL_EOD!AK57+TPDDL_EOD!AL57</f>
        <v>67.430000000000007</v>
      </c>
      <c r="N57">
        <f t="shared" si="0"/>
        <v>248.00000000000003</v>
      </c>
      <c r="O57" s="154">
        <f t="shared" si="1"/>
        <v>0</v>
      </c>
      <c r="P57">
        <v>96.499999999999986</v>
      </c>
      <c r="Q57">
        <v>48.359999999999992</v>
      </c>
      <c r="R57">
        <v>5.6799999999999988</v>
      </c>
      <c r="S57">
        <v>30.029999999999998</v>
      </c>
      <c r="T57">
        <v>67.429999999999993</v>
      </c>
      <c r="U57" s="156">
        <f t="shared" si="2"/>
        <v>248</v>
      </c>
      <c r="V57" s="154">
        <f t="shared" si="3"/>
        <v>0</v>
      </c>
      <c r="Y57">
        <f>BAWANA!AW57+BAWANA!AX57</f>
        <v>31</v>
      </c>
      <c r="Z57">
        <f>BAWANA!BD57+BAWANA!BE57</f>
        <v>31</v>
      </c>
      <c r="AA57">
        <f>BAWANA!X57+BAWANA!Y57</f>
        <v>31</v>
      </c>
      <c r="AB57">
        <f>BAWANA!AE57+BAWANA!AF57</f>
        <v>31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248</v>
      </c>
      <c r="E58">
        <f>BAWANA!AM58</f>
        <v>0</v>
      </c>
      <c r="F58">
        <f t="shared" si="4"/>
        <v>256</v>
      </c>
      <c r="G58">
        <f t="shared" si="5"/>
        <v>248</v>
      </c>
      <c r="H58" s="154"/>
      <c r="I58">
        <f>BRPL_EOD!AK58+BRPL_EOD!AL58</f>
        <v>96.5</v>
      </c>
      <c r="J58">
        <f>BYPL_EOD!AK58+BYPL_EOD!AL58</f>
        <v>48.36</v>
      </c>
      <c r="K58">
        <f>MES_EOD!AK58+MES_EOD!AL58</f>
        <v>5.68</v>
      </c>
      <c r="L58">
        <f>NDMC_EOD!AK58+NDMC_EOD!AL58</f>
        <v>30.03</v>
      </c>
      <c r="M58">
        <f>TPDDL_EOD!AK58+TPDDL_EOD!AL58</f>
        <v>67.430000000000007</v>
      </c>
      <c r="N58">
        <f t="shared" si="0"/>
        <v>248.00000000000003</v>
      </c>
      <c r="O58" s="154">
        <f t="shared" si="1"/>
        <v>0</v>
      </c>
      <c r="P58">
        <v>96.499999999999986</v>
      </c>
      <c r="Q58">
        <v>48.359999999999992</v>
      </c>
      <c r="R58">
        <v>5.6799999999999988</v>
      </c>
      <c r="S58">
        <v>30.029999999999998</v>
      </c>
      <c r="T58">
        <v>67.429999999999993</v>
      </c>
      <c r="U58" s="156">
        <f t="shared" si="2"/>
        <v>248</v>
      </c>
      <c r="V58" s="154">
        <f t="shared" si="3"/>
        <v>0</v>
      </c>
      <c r="Y58">
        <f>BAWANA!AW58+BAWANA!AX58</f>
        <v>31</v>
      </c>
      <c r="Z58">
        <f>BAWANA!BD58+BAWANA!BE58</f>
        <v>31</v>
      </c>
      <c r="AA58">
        <f>BAWANA!X58+BAWANA!Y58</f>
        <v>31</v>
      </c>
      <c r="AB58">
        <f>BAWANA!AE58+BAWANA!AF58</f>
        <v>31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54"/>
      <c r="I59">
        <f>BRPL_EOD!AK59+BRPL_EOD!AL59</f>
        <v>94.95</v>
      </c>
      <c r="J59">
        <f>BYPL_EOD!AK59+BYPL_EOD!AL59</f>
        <v>47.58</v>
      </c>
      <c r="K59">
        <f>MES_EOD!AK59+MES_EOD!AL59</f>
        <v>5.59</v>
      </c>
      <c r="L59">
        <f>NDMC_EOD!AK59+NDMC_EOD!AL59</f>
        <v>29.55</v>
      </c>
      <c r="M59">
        <f>TPDDL_EOD!AK59+TPDDL_EOD!AL59</f>
        <v>66.34</v>
      </c>
      <c r="N59">
        <f t="shared" si="0"/>
        <v>244.01000000000002</v>
      </c>
      <c r="O59" s="154">
        <f t="shared" si="1"/>
        <v>-1.0000000000019327E-2</v>
      </c>
      <c r="P59">
        <v>94.946108766034172</v>
      </c>
      <c r="Q59">
        <v>47.578050079914753</v>
      </c>
      <c r="R59">
        <v>5.5897709110282356</v>
      </c>
      <c r="S59">
        <v>29.548788984058028</v>
      </c>
      <c r="T59">
        <v>66.337281258964794</v>
      </c>
      <c r="U59" s="156">
        <f t="shared" si="2"/>
        <v>244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54"/>
      <c r="I60">
        <f>BRPL_EOD!AK60+BRPL_EOD!AL60</f>
        <v>94.95</v>
      </c>
      <c r="J60">
        <f>BYPL_EOD!AK60+BYPL_EOD!AL60</f>
        <v>47.58</v>
      </c>
      <c r="K60">
        <f>MES_EOD!AK60+MES_EOD!AL60</f>
        <v>5.59</v>
      </c>
      <c r="L60">
        <f>NDMC_EOD!AK60+NDMC_EOD!AL60</f>
        <v>29.55</v>
      </c>
      <c r="M60">
        <f>TPDDL_EOD!AK60+TPDDL_EOD!AL60</f>
        <v>66.34</v>
      </c>
      <c r="N60">
        <f t="shared" si="0"/>
        <v>244.01000000000002</v>
      </c>
      <c r="O60" s="154">
        <f t="shared" si="1"/>
        <v>-1.0000000000019327E-2</v>
      </c>
      <c r="P60">
        <v>94.946108766034172</v>
      </c>
      <c r="Q60">
        <v>47.578050079914753</v>
      </c>
      <c r="R60">
        <v>5.5897709110282356</v>
      </c>
      <c r="S60">
        <v>29.548788984058028</v>
      </c>
      <c r="T60">
        <v>66.337281258964794</v>
      </c>
      <c r="U60" s="156">
        <f t="shared" si="2"/>
        <v>244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54"/>
      <c r="I61">
        <f>BRPL_EOD!AK61+BRPL_EOD!AL61</f>
        <v>94.95</v>
      </c>
      <c r="J61">
        <f>BYPL_EOD!AK61+BYPL_EOD!AL61</f>
        <v>47.58</v>
      </c>
      <c r="K61">
        <f>MES_EOD!AK61+MES_EOD!AL61</f>
        <v>5.59</v>
      </c>
      <c r="L61">
        <f>NDMC_EOD!AK61+NDMC_EOD!AL61</f>
        <v>29.55</v>
      </c>
      <c r="M61">
        <f>TPDDL_EOD!AK61+TPDDL_EOD!AL61</f>
        <v>66.34</v>
      </c>
      <c r="N61">
        <f t="shared" si="0"/>
        <v>244.01000000000002</v>
      </c>
      <c r="O61" s="154">
        <f t="shared" si="1"/>
        <v>-1.0000000000019327E-2</v>
      </c>
      <c r="P61">
        <v>94.946108766034172</v>
      </c>
      <c r="Q61">
        <v>47.578050079914753</v>
      </c>
      <c r="R61">
        <v>5.5897709110282356</v>
      </c>
      <c r="S61">
        <v>29.548788984058028</v>
      </c>
      <c r="T61">
        <v>66.337281258964794</v>
      </c>
      <c r="U61" s="156">
        <f t="shared" si="2"/>
        <v>244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244</v>
      </c>
      <c r="E62">
        <f>BAWANA!AM62</f>
        <v>0</v>
      </c>
      <c r="F62">
        <f t="shared" si="4"/>
        <v>256</v>
      </c>
      <c r="G62">
        <f t="shared" si="5"/>
        <v>244</v>
      </c>
      <c r="H62" s="154"/>
      <c r="I62">
        <f>BRPL_EOD!AK62+BRPL_EOD!AL62</f>
        <v>94.95</v>
      </c>
      <c r="J62">
        <f>BYPL_EOD!AK62+BYPL_EOD!AL62</f>
        <v>47.58</v>
      </c>
      <c r="K62">
        <f>MES_EOD!AK62+MES_EOD!AL62</f>
        <v>5.59</v>
      </c>
      <c r="L62">
        <f>NDMC_EOD!AK62+NDMC_EOD!AL62</f>
        <v>29.55</v>
      </c>
      <c r="M62">
        <f>TPDDL_EOD!AK62+TPDDL_EOD!AL62</f>
        <v>66.34</v>
      </c>
      <c r="N62">
        <f t="shared" si="0"/>
        <v>244.01000000000002</v>
      </c>
      <c r="O62" s="154">
        <f t="shared" si="1"/>
        <v>-1.0000000000019327E-2</v>
      </c>
      <c r="P62">
        <v>94.946108766034172</v>
      </c>
      <c r="Q62">
        <v>47.578050079914753</v>
      </c>
      <c r="R62">
        <v>5.5897709110282356</v>
      </c>
      <c r="S62">
        <v>29.548788984058028</v>
      </c>
      <c r="T62">
        <v>66.337281258964794</v>
      </c>
      <c r="U62" s="156">
        <f t="shared" si="2"/>
        <v>244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94.96</v>
      </c>
      <c r="J63">
        <f>BYPL_EOD!AK63+BYPL_EOD!AL63</f>
        <v>47.59</v>
      </c>
      <c r="K63">
        <f>MES_EOD!AK63+MES_EOD!AL63</f>
        <v>5.55</v>
      </c>
      <c r="L63">
        <f>NDMC_EOD!AK63+NDMC_EOD!AL63</f>
        <v>29.55</v>
      </c>
      <c r="M63">
        <f>TPDDL_EOD!AK63+TPDDL_EOD!AL63</f>
        <v>66.349999999999994</v>
      </c>
      <c r="N63">
        <f t="shared" si="0"/>
        <v>244.00000000000003</v>
      </c>
      <c r="O63" s="154">
        <f t="shared" si="1"/>
        <v>0</v>
      </c>
      <c r="P63">
        <v>94.95999999999998</v>
      </c>
      <c r="Q63">
        <v>47.589999999999996</v>
      </c>
      <c r="R63">
        <v>5.5499999999999989</v>
      </c>
      <c r="S63">
        <v>29.549999999999997</v>
      </c>
      <c r="T63">
        <v>66.34999999999998</v>
      </c>
      <c r="U63" s="156">
        <f t="shared" si="2"/>
        <v>243.99999999999994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244</v>
      </c>
      <c r="E64">
        <f>BAWANA!AM64</f>
        <v>0</v>
      </c>
      <c r="F64">
        <f t="shared" si="4"/>
        <v>256</v>
      </c>
      <c r="G64">
        <f t="shared" si="5"/>
        <v>244</v>
      </c>
      <c r="H64" s="154"/>
      <c r="I64">
        <f>BRPL_EOD!AK64+BRPL_EOD!AL64</f>
        <v>94.96</v>
      </c>
      <c r="J64">
        <f>BYPL_EOD!AK64+BYPL_EOD!AL64</f>
        <v>47.59</v>
      </c>
      <c r="K64">
        <f>MES_EOD!AK64+MES_EOD!AL64</f>
        <v>5.55</v>
      </c>
      <c r="L64">
        <f>NDMC_EOD!AK64+NDMC_EOD!AL64</f>
        <v>29.55</v>
      </c>
      <c r="M64">
        <f>TPDDL_EOD!AK64+TPDDL_EOD!AL64</f>
        <v>66.349999999999994</v>
      </c>
      <c r="N64">
        <f t="shared" si="0"/>
        <v>244.00000000000003</v>
      </c>
      <c r="O64" s="154">
        <f t="shared" si="1"/>
        <v>0</v>
      </c>
      <c r="P64">
        <v>94.95999999999998</v>
      </c>
      <c r="Q64">
        <v>47.589999999999996</v>
      </c>
      <c r="R64">
        <v>5.5499999999999989</v>
      </c>
      <c r="S64">
        <v>29.549999999999997</v>
      </c>
      <c r="T64">
        <v>66.34999999999998</v>
      </c>
      <c r="U64" s="156">
        <f t="shared" si="2"/>
        <v>243.99999999999994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259</v>
      </c>
      <c r="E65">
        <f>BAWANA!AM65</f>
        <v>0</v>
      </c>
      <c r="F65">
        <f t="shared" si="4"/>
        <v>256</v>
      </c>
      <c r="G65">
        <f t="shared" si="5"/>
        <v>259</v>
      </c>
      <c r="H65" s="154"/>
      <c r="I65">
        <f>BRPL_EOD!AK65+BRPL_EOD!AL65</f>
        <v>94.96</v>
      </c>
      <c r="J65">
        <f>BYPL_EOD!AK65+BYPL_EOD!AL65</f>
        <v>47.59</v>
      </c>
      <c r="K65">
        <f>MES_EOD!AK65+MES_EOD!AL65</f>
        <v>7.91</v>
      </c>
      <c r="L65">
        <f>NDMC_EOD!AK65+NDMC_EOD!AL65</f>
        <v>42.18</v>
      </c>
      <c r="M65">
        <f>TPDDL_EOD!AK65+TPDDL_EOD!AL65</f>
        <v>66.349999999999994</v>
      </c>
      <c r="N65">
        <f t="shared" si="0"/>
        <v>258.99</v>
      </c>
      <c r="O65" s="154">
        <f t="shared" si="1"/>
        <v>9.9999999999909051E-3</v>
      </c>
      <c r="P65">
        <v>94.964546283970435</v>
      </c>
      <c r="Q65">
        <v>47.592277766640379</v>
      </c>
      <c r="R65">
        <v>7.91</v>
      </c>
      <c r="S65">
        <v>42.18</v>
      </c>
      <c r="T65">
        <v>66.353175949389183</v>
      </c>
      <c r="U65" s="156">
        <f t="shared" si="2"/>
        <v>259</v>
      </c>
      <c r="V65" s="154">
        <f t="shared" si="3"/>
        <v>0</v>
      </c>
      <c r="Y65">
        <f>BAWANA!AW65+BAWANA!AX65</f>
        <v>30.5</v>
      </c>
      <c r="Z65">
        <f>BAWANA!BD65+BAWANA!BE65</f>
        <v>30.5</v>
      </c>
      <c r="AA65">
        <f>BAWANA!X65+BAWANA!Y65</f>
        <v>30.5</v>
      </c>
      <c r="AB65">
        <f>BAWANA!AE65+BAWANA!AF65</f>
        <v>30.5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259</v>
      </c>
      <c r="E66">
        <f>BAWANA!AM66</f>
        <v>0</v>
      </c>
      <c r="F66">
        <f t="shared" si="4"/>
        <v>256</v>
      </c>
      <c r="G66">
        <f t="shared" si="5"/>
        <v>259</v>
      </c>
      <c r="H66" s="154"/>
      <c r="I66">
        <f>BRPL_EOD!AK66+BRPL_EOD!AL66</f>
        <v>94.96</v>
      </c>
      <c r="J66">
        <f>BYPL_EOD!AK66+BYPL_EOD!AL66</f>
        <v>47.59</v>
      </c>
      <c r="K66">
        <f>MES_EOD!AK66+MES_EOD!AL66</f>
        <v>7.91</v>
      </c>
      <c r="L66">
        <f>NDMC_EOD!AK66+NDMC_EOD!AL66</f>
        <v>42.18</v>
      </c>
      <c r="M66">
        <f>TPDDL_EOD!AK66+TPDDL_EOD!AL66</f>
        <v>66.349999999999994</v>
      </c>
      <c r="N66">
        <f t="shared" si="0"/>
        <v>258.99</v>
      </c>
      <c r="O66" s="154">
        <f t="shared" si="1"/>
        <v>9.9999999999909051E-3</v>
      </c>
      <c r="P66">
        <v>94.964546283970435</v>
      </c>
      <c r="Q66">
        <v>47.592277766640379</v>
      </c>
      <c r="R66">
        <v>7.91</v>
      </c>
      <c r="S66">
        <v>42.18</v>
      </c>
      <c r="T66">
        <v>66.353175949389183</v>
      </c>
      <c r="U66" s="156">
        <f t="shared" si="2"/>
        <v>259</v>
      </c>
      <c r="V66" s="154">
        <f t="shared" si="3"/>
        <v>0</v>
      </c>
      <c r="Y66">
        <f>BAWANA!AW66+BAWANA!AX66</f>
        <v>30.5</v>
      </c>
      <c r="Z66">
        <f>BAWANA!BD66+BAWANA!BE66</f>
        <v>30.5</v>
      </c>
      <c r="AA66">
        <f>BAWANA!X66+BAWANA!Y66</f>
        <v>30.5</v>
      </c>
      <c r="AB66">
        <f>BAWANA!AE66+BAWANA!AF66</f>
        <v>30.5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6.0599249999999998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6.0599249999999998</v>
      </c>
      <c r="H99" s="156"/>
      <c r="I99" s="156">
        <f t="shared" si="14"/>
        <v>2.3457850000000007</v>
      </c>
      <c r="J99" s="156">
        <f t="shared" si="14"/>
        <v>1.1902900000000014</v>
      </c>
      <c r="K99" s="156">
        <f t="shared" si="14"/>
        <v>0.15051000000000025</v>
      </c>
      <c r="L99" s="156">
        <f t="shared" si="14"/>
        <v>0.74579499999999965</v>
      </c>
      <c r="M99" s="156">
        <f t="shared" si="14"/>
        <v>1.6595500000000025</v>
      </c>
      <c r="N99" s="156">
        <f t="shared" si="14"/>
        <v>6.0919300000000005</v>
      </c>
      <c r="O99" s="156">
        <f t="shared" si="14"/>
        <v>-3.2005000000000026E-2</v>
      </c>
      <c r="P99" s="156">
        <f t="shared" si="14"/>
        <v>2.3333308819080201</v>
      </c>
      <c r="Q99" s="156">
        <f t="shared" si="14"/>
        <v>1.1840491889632363</v>
      </c>
      <c r="R99" s="156">
        <f t="shared" si="14"/>
        <v>0.14977727091102844</v>
      </c>
      <c r="S99" s="156">
        <f t="shared" si="14"/>
        <v>0.74191878898405772</v>
      </c>
      <c r="T99" s="156">
        <f t="shared" si="14"/>
        <v>1.6508488692336611</v>
      </c>
      <c r="U99" s="156">
        <f t="shared" si="14"/>
        <v>6.0599249999999998</v>
      </c>
      <c r="V99" s="156">
        <f t="shared" si="10"/>
        <v>0</v>
      </c>
      <c r="Y99" s="156">
        <f>SUM(Y3:Y98)/4000</f>
        <v>0.76300000000000001</v>
      </c>
      <c r="Z99" s="156">
        <f t="shared" ref="Z99:AD99" si="15">SUM(Z3:Z98)/4000</f>
        <v>0.76300000000000001</v>
      </c>
      <c r="AA99" s="156">
        <f t="shared" si="15"/>
        <v>0.76300000000000001</v>
      </c>
      <c r="AB99" s="156">
        <f t="shared" si="15"/>
        <v>0.76300000000000001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30</v>
      </c>
      <c r="D60">
        <f>BAWANA!AP60</f>
        <v>0</v>
      </c>
      <c r="E60">
        <f>BAWANA!AQ60</f>
        <v>30</v>
      </c>
      <c r="F60">
        <f t="shared" si="4"/>
        <v>736</v>
      </c>
      <c r="G60">
        <f t="shared" si="5"/>
        <v>30</v>
      </c>
      <c r="H60" s="154"/>
      <c r="I60">
        <f>BRPL_EOD!AO60+BRPL_EOD!AP60</f>
        <v>23.48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6.53</v>
      </c>
      <c r="N60">
        <f t="shared" si="0"/>
        <v>30.01</v>
      </c>
      <c r="O60" s="154">
        <f t="shared" si="1"/>
        <v>-1.0000000000001563E-2</v>
      </c>
      <c r="P60">
        <v>23.47217594135288</v>
      </c>
      <c r="Q60">
        <v>0</v>
      </c>
      <c r="R60">
        <v>0</v>
      </c>
      <c r="S60">
        <v>0</v>
      </c>
      <c r="T60">
        <v>6.5278240586471172</v>
      </c>
      <c r="U60" s="156">
        <f t="shared" si="2"/>
        <v>29.999999999999996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30</v>
      </c>
      <c r="D61">
        <f>BAWANA!AP61</f>
        <v>0</v>
      </c>
      <c r="E61">
        <f>BAWANA!AQ61</f>
        <v>30</v>
      </c>
      <c r="F61">
        <f t="shared" si="4"/>
        <v>736</v>
      </c>
      <c r="G61">
        <f t="shared" si="5"/>
        <v>30</v>
      </c>
      <c r="H61" s="154"/>
      <c r="I61">
        <f>BRPL_EOD!AO61+BRPL_EOD!AP61</f>
        <v>23.48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6.53</v>
      </c>
      <c r="N61">
        <f t="shared" si="0"/>
        <v>30.01</v>
      </c>
      <c r="O61" s="154">
        <f t="shared" si="1"/>
        <v>-1.0000000000001563E-2</v>
      </c>
      <c r="P61">
        <v>23.47217594135288</v>
      </c>
      <c r="Q61">
        <v>0</v>
      </c>
      <c r="R61">
        <v>0</v>
      </c>
      <c r="S61">
        <v>0</v>
      </c>
      <c r="T61">
        <v>6.5278240586471172</v>
      </c>
      <c r="U61" s="156">
        <f t="shared" si="2"/>
        <v>29.999999999999996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30</v>
      </c>
      <c r="D62">
        <f>BAWANA!AP62</f>
        <v>0</v>
      </c>
      <c r="E62">
        <f>BAWANA!AQ62</f>
        <v>30</v>
      </c>
      <c r="F62">
        <f t="shared" si="4"/>
        <v>736</v>
      </c>
      <c r="G62">
        <f t="shared" si="5"/>
        <v>30</v>
      </c>
      <c r="H62" s="154"/>
      <c r="I62">
        <f>BRPL_EOD!AO62+BRPL_EOD!AP62</f>
        <v>23.48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6.53</v>
      </c>
      <c r="N62">
        <f t="shared" si="0"/>
        <v>30.01</v>
      </c>
      <c r="O62" s="154">
        <f t="shared" si="1"/>
        <v>-1.0000000000001563E-2</v>
      </c>
      <c r="P62">
        <v>23.47217594135288</v>
      </c>
      <c r="Q62">
        <v>0</v>
      </c>
      <c r="R62">
        <v>0</v>
      </c>
      <c r="S62">
        <v>0</v>
      </c>
      <c r="T62">
        <v>6.5278240586471172</v>
      </c>
      <c r="U62" s="156">
        <f t="shared" si="2"/>
        <v>29.999999999999996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30</v>
      </c>
      <c r="D63">
        <f>BAWANA!AP63</f>
        <v>0</v>
      </c>
      <c r="E63">
        <f>BAWANA!AQ63</f>
        <v>30</v>
      </c>
      <c r="F63">
        <f t="shared" si="4"/>
        <v>736</v>
      </c>
      <c r="G63">
        <f t="shared" si="5"/>
        <v>30</v>
      </c>
      <c r="H63" s="154"/>
      <c r="I63">
        <f>BRPL_EOD!AO63+BRPL_EOD!AP63</f>
        <v>23.48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6.53</v>
      </c>
      <c r="N63">
        <f t="shared" si="0"/>
        <v>30.01</v>
      </c>
      <c r="O63" s="154">
        <f t="shared" si="1"/>
        <v>-1.0000000000001563E-2</v>
      </c>
      <c r="P63">
        <v>23.47217594135288</v>
      </c>
      <c r="Q63">
        <v>0</v>
      </c>
      <c r="R63">
        <v>0</v>
      </c>
      <c r="S63">
        <v>0</v>
      </c>
      <c r="T63">
        <v>6.5278240586471172</v>
      </c>
      <c r="U63" s="156">
        <f t="shared" si="2"/>
        <v>29.999999999999996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30</v>
      </c>
      <c r="D64">
        <f>BAWANA!AP64</f>
        <v>0</v>
      </c>
      <c r="E64">
        <f>BAWANA!AQ64</f>
        <v>30</v>
      </c>
      <c r="F64">
        <f t="shared" si="4"/>
        <v>736</v>
      </c>
      <c r="G64">
        <f t="shared" si="5"/>
        <v>30</v>
      </c>
      <c r="H64" s="154"/>
      <c r="I64">
        <f>BRPL_EOD!AO64+BRPL_EOD!AP64</f>
        <v>23.48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6.53</v>
      </c>
      <c r="N64">
        <f t="shared" si="0"/>
        <v>30.01</v>
      </c>
      <c r="O64" s="154">
        <f t="shared" si="1"/>
        <v>-1.0000000000001563E-2</v>
      </c>
      <c r="P64">
        <v>23.47217594135288</v>
      </c>
      <c r="Q64">
        <v>0</v>
      </c>
      <c r="R64">
        <v>0</v>
      </c>
      <c r="S64">
        <v>0</v>
      </c>
      <c r="T64">
        <v>6.5278240586471172</v>
      </c>
      <c r="U64" s="156">
        <f t="shared" si="2"/>
        <v>29.999999999999996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49.16</v>
      </c>
      <c r="E65">
        <f>BAWANA!AQ65</f>
        <v>0</v>
      </c>
      <c r="F65">
        <f t="shared" si="4"/>
        <v>736</v>
      </c>
      <c r="G65">
        <f t="shared" si="5"/>
        <v>49.16</v>
      </c>
      <c r="H65" s="154"/>
      <c r="I65">
        <f>BRPL_EOD!AO65+BRPL_EOD!AP65</f>
        <v>35</v>
      </c>
      <c r="J65">
        <f>BYPL_EOD!AO65+BYPL_EOD!AP65</f>
        <v>0.66</v>
      </c>
      <c r="K65">
        <f>MES_EOD!AO65+MES_EOD!AP65</f>
        <v>0.08</v>
      </c>
      <c r="L65">
        <f>NDMC_EOD!AO65+NDMC_EOD!AP65</f>
        <v>0.41</v>
      </c>
      <c r="M65">
        <f>TPDDL_EOD!AO65+TPDDL_EOD!AP65</f>
        <v>13</v>
      </c>
      <c r="N65">
        <f t="shared" si="0"/>
        <v>49.149999999999991</v>
      </c>
      <c r="O65" s="154">
        <f t="shared" si="1"/>
        <v>1.0000000000005116E-2</v>
      </c>
      <c r="P65">
        <v>35.007121057985763</v>
      </c>
      <c r="Q65">
        <v>0.66013428280773156</v>
      </c>
      <c r="R65">
        <v>8.0016276703967451E-2</v>
      </c>
      <c r="S65">
        <v>0.41008341810783316</v>
      </c>
      <c r="T65">
        <v>13.002644964394712</v>
      </c>
      <c r="U65" s="156">
        <f t="shared" si="2"/>
        <v>49.160000000000004</v>
      </c>
      <c r="V65" s="154">
        <f t="shared" si="3"/>
        <v>0</v>
      </c>
      <c r="Y65">
        <f>BAWANA!BA65+BAWANA!BB65</f>
        <v>0.42</v>
      </c>
      <c r="Z65">
        <f>BAWANA!BH65+BAWANA!BI65</f>
        <v>0.42</v>
      </c>
      <c r="AA65">
        <f>BAWANA!AB65+BAWANA!AC65</f>
        <v>0.42</v>
      </c>
      <c r="AB65">
        <f>BAWANA!AI65+BAWANA!AJ65</f>
        <v>0.42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69.580000000000013</v>
      </c>
      <c r="E66">
        <f>BAWANA!AQ66</f>
        <v>0</v>
      </c>
      <c r="F66">
        <f t="shared" si="4"/>
        <v>736</v>
      </c>
      <c r="G66">
        <f t="shared" si="5"/>
        <v>69.580000000000013</v>
      </c>
      <c r="H66" s="154"/>
      <c r="I66">
        <f>BRPL_EOD!AO66+BRPL_EOD!AP66</f>
        <v>50</v>
      </c>
      <c r="J66">
        <f>BYPL_EOD!AO66+BYPL_EOD!AP66</f>
        <v>0.33</v>
      </c>
      <c r="K66">
        <f>MES_EOD!AO66+MES_EOD!AP66</f>
        <v>0.04</v>
      </c>
      <c r="L66">
        <f>NDMC_EOD!AO66+NDMC_EOD!AP66</f>
        <v>0.21</v>
      </c>
      <c r="M66">
        <f>TPDDL_EOD!AO66+TPDDL_EOD!AP66</f>
        <v>19</v>
      </c>
      <c r="N66">
        <f t="shared" si="0"/>
        <v>69.58</v>
      </c>
      <c r="O66" s="154">
        <f t="shared" si="1"/>
        <v>0</v>
      </c>
      <c r="P66">
        <v>50.000000000000007</v>
      </c>
      <c r="Q66">
        <v>0.33000000000000007</v>
      </c>
      <c r="R66">
        <v>4.0000000000000008E-2</v>
      </c>
      <c r="S66">
        <v>0.21000000000000005</v>
      </c>
      <c r="T66">
        <v>19.000000000000004</v>
      </c>
      <c r="U66" s="156">
        <f t="shared" si="2"/>
        <v>69.580000000000013</v>
      </c>
      <c r="V66" s="154">
        <f t="shared" si="3"/>
        <v>0</v>
      </c>
      <c r="Y66">
        <f>BAWANA!BA66+BAWANA!BB66</f>
        <v>0.21</v>
      </c>
      <c r="Z66">
        <f>BAWANA!BH66+BAWANA!BI66</f>
        <v>0.21</v>
      </c>
      <c r="AA66">
        <f>BAWANA!AB66+BAWANA!AC66</f>
        <v>0.21</v>
      </c>
      <c r="AB66">
        <f>BAWANA!AI66+BAWANA!AJ66</f>
        <v>0.21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120</v>
      </c>
      <c r="E67">
        <f>BAWANA!AQ67</f>
        <v>0</v>
      </c>
      <c r="F67">
        <f t="shared" si="4"/>
        <v>736</v>
      </c>
      <c r="G67">
        <f t="shared" si="5"/>
        <v>120</v>
      </c>
      <c r="H67" s="154"/>
      <c r="I67">
        <f>BRPL_EOD!AO67+BRPL_EOD!AP67</f>
        <v>71.63</v>
      </c>
      <c r="J67">
        <f>BYPL_EOD!AO67+BYPL_EOD!AP67</f>
        <v>0</v>
      </c>
      <c r="K67">
        <f>MES_EOD!AO67+MES_EOD!AP67</f>
        <v>22.79</v>
      </c>
      <c r="L67">
        <f>NDMC_EOD!AO67+NDMC_EOD!AP67</f>
        <v>0</v>
      </c>
      <c r="M67">
        <f>TPDDL_EOD!AO67+TPDDL_EOD!AP67</f>
        <v>25.58</v>
      </c>
      <c r="N67">
        <f t="shared" ref="N67:N98" si="7">SUM(I67:M67)</f>
        <v>119.99999999999999</v>
      </c>
      <c r="O67" s="154">
        <f t="shared" ref="O67:O98" si="8">G67-N67</f>
        <v>0</v>
      </c>
      <c r="P67">
        <v>71.63000000000001</v>
      </c>
      <c r="Q67">
        <v>0</v>
      </c>
      <c r="R67">
        <v>22.790000000000003</v>
      </c>
      <c r="S67">
        <v>0</v>
      </c>
      <c r="T67">
        <v>25.580000000000002</v>
      </c>
      <c r="U67" s="156">
        <f t="shared" ref="U67:U98" si="9">SUM(P67:T67)</f>
        <v>120.00000000000001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150</v>
      </c>
      <c r="H68" s="154"/>
      <c r="I68">
        <f>BRPL_EOD!AO68+BRPL_EOD!AP68</f>
        <v>103.12</v>
      </c>
      <c r="J68">
        <f>BYPL_EOD!AO68+BYPL_EOD!AP68</f>
        <v>0</v>
      </c>
      <c r="K68">
        <f>MES_EOD!AO68+MES_EOD!AP68</f>
        <v>2.68</v>
      </c>
      <c r="L68">
        <f>NDMC_EOD!AO68+NDMC_EOD!AP68</f>
        <v>14.73</v>
      </c>
      <c r="M68">
        <f>TPDDL_EOD!AO68+TPDDL_EOD!AP68</f>
        <v>29.46</v>
      </c>
      <c r="N68">
        <f t="shared" si="7"/>
        <v>149.99</v>
      </c>
      <c r="O68" s="154">
        <f t="shared" si="8"/>
        <v>9.9999999999909051E-3</v>
      </c>
      <c r="P68">
        <v>103.12687512500833</v>
      </c>
      <c r="Q68">
        <v>0</v>
      </c>
      <c r="R68">
        <v>2.6801786785785717</v>
      </c>
      <c r="S68">
        <v>14.73098206547103</v>
      </c>
      <c r="T68">
        <v>29.461964130942061</v>
      </c>
      <c r="U68" s="156">
        <f t="shared" si="9"/>
        <v>149.99999999999997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152.72999999999999</v>
      </c>
      <c r="E69">
        <f>BAWANA!AQ69</f>
        <v>0</v>
      </c>
      <c r="F69">
        <f t="shared" si="11"/>
        <v>736</v>
      </c>
      <c r="G69">
        <f t="shared" si="12"/>
        <v>152.72999999999999</v>
      </c>
      <c r="H69" s="154"/>
      <c r="I69">
        <f>BRPL_EOD!AO69+BRPL_EOD!AP69</f>
        <v>105</v>
      </c>
      <c r="J69">
        <f>BYPL_EOD!AO69+BYPL_EOD!AP69</f>
        <v>0</v>
      </c>
      <c r="K69">
        <f>MES_EOD!AO69+MES_EOD!AP69</f>
        <v>2.73</v>
      </c>
      <c r="L69">
        <f>NDMC_EOD!AO69+NDMC_EOD!AP69</f>
        <v>15</v>
      </c>
      <c r="M69">
        <f>TPDDL_EOD!AO69+TPDDL_EOD!AP69</f>
        <v>30</v>
      </c>
      <c r="N69">
        <f t="shared" si="7"/>
        <v>152.73000000000002</v>
      </c>
      <c r="O69" s="154">
        <f t="shared" si="8"/>
        <v>0</v>
      </c>
      <c r="P69">
        <v>104.99999999999999</v>
      </c>
      <c r="Q69">
        <v>0</v>
      </c>
      <c r="R69">
        <v>2.7299999999999995</v>
      </c>
      <c r="S69">
        <v>14.999999999999996</v>
      </c>
      <c r="T69">
        <v>29.999999999999993</v>
      </c>
      <c r="U69" s="156">
        <f t="shared" si="9"/>
        <v>152.72999999999999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152.72999999999999</v>
      </c>
      <c r="E70">
        <f>BAWANA!AQ70</f>
        <v>0</v>
      </c>
      <c r="F70">
        <f t="shared" si="11"/>
        <v>736</v>
      </c>
      <c r="G70">
        <f t="shared" si="12"/>
        <v>152.72999999999999</v>
      </c>
      <c r="H70" s="154"/>
      <c r="I70">
        <f>BRPL_EOD!AO70+BRPL_EOD!AP70</f>
        <v>105</v>
      </c>
      <c r="J70">
        <f>BYPL_EOD!AO70+BYPL_EOD!AP70</f>
        <v>0</v>
      </c>
      <c r="K70">
        <f>MES_EOD!AO70+MES_EOD!AP70</f>
        <v>2.73</v>
      </c>
      <c r="L70">
        <f>NDMC_EOD!AO70+NDMC_EOD!AP70</f>
        <v>15</v>
      </c>
      <c r="M70">
        <f>TPDDL_EOD!AO70+TPDDL_EOD!AP70</f>
        <v>30</v>
      </c>
      <c r="N70">
        <f t="shared" si="7"/>
        <v>152.73000000000002</v>
      </c>
      <c r="O70" s="154">
        <f t="shared" si="8"/>
        <v>0</v>
      </c>
      <c r="P70">
        <v>104.99999999999999</v>
      </c>
      <c r="Q70">
        <v>0</v>
      </c>
      <c r="R70">
        <v>2.7299999999999995</v>
      </c>
      <c r="S70">
        <v>14.999999999999996</v>
      </c>
      <c r="T70">
        <v>29.999999999999993</v>
      </c>
      <c r="U70" s="156">
        <f t="shared" si="9"/>
        <v>152.72999999999999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152.72999999999999</v>
      </c>
      <c r="E71">
        <f>BAWANA!AQ71</f>
        <v>0</v>
      </c>
      <c r="F71">
        <f t="shared" si="11"/>
        <v>736</v>
      </c>
      <c r="G71">
        <f t="shared" si="12"/>
        <v>152.72999999999999</v>
      </c>
      <c r="H71" s="154"/>
      <c r="I71">
        <f>BRPL_EOD!AO71+BRPL_EOD!AP71</f>
        <v>105</v>
      </c>
      <c r="J71">
        <f>BYPL_EOD!AO71+BYPL_EOD!AP71</f>
        <v>0</v>
      </c>
      <c r="K71">
        <f>MES_EOD!AO71+MES_EOD!AP71</f>
        <v>2.73</v>
      </c>
      <c r="L71">
        <f>NDMC_EOD!AO71+NDMC_EOD!AP71</f>
        <v>15</v>
      </c>
      <c r="M71">
        <f>TPDDL_EOD!AO71+TPDDL_EOD!AP71</f>
        <v>30</v>
      </c>
      <c r="N71">
        <f t="shared" si="7"/>
        <v>152.73000000000002</v>
      </c>
      <c r="O71" s="154">
        <f t="shared" si="8"/>
        <v>0</v>
      </c>
      <c r="P71">
        <v>104.99999999999999</v>
      </c>
      <c r="Q71">
        <v>0</v>
      </c>
      <c r="R71">
        <v>2.7299999999999995</v>
      </c>
      <c r="S71">
        <v>14.999999999999996</v>
      </c>
      <c r="T71">
        <v>29.999999999999993</v>
      </c>
      <c r="U71" s="156">
        <f t="shared" si="9"/>
        <v>152.72999999999999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152.72999999999999</v>
      </c>
      <c r="E72">
        <f>BAWANA!AQ72</f>
        <v>0</v>
      </c>
      <c r="F72">
        <f t="shared" si="11"/>
        <v>736</v>
      </c>
      <c r="G72">
        <f t="shared" si="12"/>
        <v>152.72999999999999</v>
      </c>
      <c r="H72" s="154"/>
      <c r="I72">
        <f>BRPL_EOD!AO72+BRPL_EOD!AP72</f>
        <v>105</v>
      </c>
      <c r="J72">
        <f>BYPL_EOD!AO72+BYPL_EOD!AP72</f>
        <v>0</v>
      </c>
      <c r="K72">
        <f>MES_EOD!AO72+MES_EOD!AP72</f>
        <v>2.73</v>
      </c>
      <c r="L72">
        <f>NDMC_EOD!AO72+NDMC_EOD!AP72</f>
        <v>15</v>
      </c>
      <c r="M72">
        <f>TPDDL_EOD!AO72+TPDDL_EOD!AP72</f>
        <v>30</v>
      </c>
      <c r="N72">
        <f t="shared" si="7"/>
        <v>152.73000000000002</v>
      </c>
      <c r="O72" s="154">
        <f t="shared" si="8"/>
        <v>0</v>
      </c>
      <c r="P72">
        <v>104.99999999999999</v>
      </c>
      <c r="Q72">
        <v>0</v>
      </c>
      <c r="R72">
        <v>2.7299999999999995</v>
      </c>
      <c r="S72">
        <v>14.999999999999996</v>
      </c>
      <c r="T72">
        <v>29.999999999999993</v>
      </c>
      <c r="U72" s="156">
        <f t="shared" si="9"/>
        <v>152.72999999999999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169.73</v>
      </c>
      <c r="E73">
        <f>BAWANA!AQ73</f>
        <v>0</v>
      </c>
      <c r="F73">
        <f t="shared" si="11"/>
        <v>736</v>
      </c>
      <c r="G73">
        <f t="shared" si="12"/>
        <v>169.73</v>
      </c>
      <c r="H73" s="154"/>
      <c r="I73">
        <f>BRPL_EOD!AO73+BRPL_EOD!AP73</f>
        <v>105</v>
      </c>
      <c r="J73">
        <f>BYPL_EOD!AO73+BYPL_EOD!AP73</f>
        <v>0</v>
      </c>
      <c r="K73">
        <f>MES_EOD!AO73+MES_EOD!AP73</f>
        <v>19.73</v>
      </c>
      <c r="L73">
        <f>NDMC_EOD!AO73+NDMC_EOD!AP73</f>
        <v>15</v>
      </c>
      <c r="M73">
        <f>TPDDL_EOD!AO73+TPDDL_EOD!AP73</f>
        <v>30</v>
      </c>
      <c r="N73">
        <f t="shared" si="7"/>
        <v>169.73000000000002</v>
      </c>
      <c r="O73" s="154">
        <f t="shared" si="8"/>
        <v>0</v>
      </c>
      <c r="P73">
        <v>104.99999999999999</v>
      </c>
      <c r="Q73">
        <v>0</v>
      </c>
      <c r="R73">
        <v>19.729999999999997</v>
      </c>
      <c r="S73">
        <v>14.999999999999998</v>
      </c>
      <c r="T73">
        <v>29.999999999999996</v>
      </c>
      <c r="U73" s="156">
        <f t="shared" si="9"/>
        <v>169.73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152.72999999999999</v>
      </c>
      <c r="E74">
        <f>BAWANA!AQ74</f>
        <v>0</v>
      </c>
      <c r="F74">
        <f t="shared" si="11"/>
        <v>736</v>
      </c>
      <c r="G74">
        <f t="shared" si="12"/>
        <v>152.72999999999999</v>
      </c>
      <c r="H74" s="154"/>
      <c r="I74">
        <f>BRPL_EOD!AO74+BRPL_EOD!AP74</f>
        <v>105</v>
      </c>
      <c r="J74">
        <f>BYPL_EOD!AO74+BYPL_EOD!AP74</f>
        <v>0</v>
      </c>
      <c r="K74">
        <f>MES_EOD!AO74+MES_EOD!AP74</f>
        <v>2.73</v>
      </c>
      <c r="L74">
        <f>NDMC_EOD!AO74+NDMC_EOD!AP74</f>
        <v>15</v>
      </c>
      <c r="M74">
        <f>TPDDL_EOD!AO74+TPDDL_EOD!AP74</f>
        <v>30</v>
      </c>
      <c r="N74">
        <f t="shared" si="7"/>
        <v>152.73000000000002</v>
      </c>
      <c r="O74" s="154">
        <f t="shared" si="8"/>
        <v>0</v>
      </c>
      <c r="P74">
        <v>104.99999999999999</v>
      </c>
      <c r="Q74">
        <v>0</v>
      </c>
      <c r="R74">
        <v>2.7299999999999995</v>
      </c>
      <c r="S74">
        <v>14.999999999999996</v>
      </c>
      <c r="T74">
        <v>29.999999999999993</v>
      </c>
      <c r="U74" s="156">
        <f t="shared" si="9"/>
        <v>152.72999999999999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152.72999999999999</v>
      </c>
      <c r="E75">
        <f>BAWANA!AQ75</f>
        <v>0</v>
      </c>
      <c r="F75">
        <f t="shared" si="11"/>
        <v>752</v>
      </c>
      <c r="G75">
        <f t="shared" si="12"/>
        <v>152.72999999999999</v>
      </c>
      <c r="H75" s="154"/>
      <c r="I75">
        <f>BRPL_EOD!AO75+BRPL_EOD!AP75</f>
        <v>105</v>
      </c>
      <c r="J75">
        <f>BYPL_EOD!AO75+BYPL_EOD!AP75</f>
        <v>0</v>
      </c>
      <c r="K75">
        <f>MES_EOD!AO75+MES_EOD!AP75</f>
        <v>2.73</v>
      </c>
      <c r="L75">
        <f>NDMC_EOD!AO75+NDMC_EOD!AP75</f>
        <v>15</v>
      </c>
      <c r="M75">
        <f>TPDDL_EOD!AO75+TPDDL_EOD!AP75</f>
        <v>30</v>
      </c>
      <c r="N75">
        <f t="shared" si="7"/>
        <v>152.73000000000002</v>
      </c>
      <c r="O75" s="154">
        <f t="shared" si="8"/>
        <v>0</v>
      </c>
      <c r="P75">
        <v>104.99999999999999</v>
      </c>
      <c r="Q75">
        <v>0</v>
      </c>
      <c r="R75">
        <v>2.7299999999999995</v>
      </c>
      <c r="S75">
        <v>14.999999999999996</v>
      </c>
      <c r="T75">
        <v>29.999999999999993</v>
      </c>
      <c r="U75" s="156">
        <f t="shared" si="9"/>
        <v>152.72999999999999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152.72999999999999</v>
      </c>
      <c r="E76">
        <f>BAWANA!AQ76</f>
        <v>0</v>
      </c>
      <c r="F76">
        <f t="shared" si="11"/>
        <v>752</v>
      </c>
      <c r="G76">
        <f t="shared" si="12"/>
        <v>152.72999999999999</v>
      </c>
      <c r="H76" s="154"/>
      <c r="I76">
        <f>BRPL_EOD!AO76+BRPL_EOD!AP76</f>
        <v>105</v>
      </c>
      <c r="J76">
        <f>BYPL_EOD!AO76+BYPL_EOD!AP76</f>
        <v>0</v>
      </c>
      <c r="K76">
        <f>MES_EOD!AO76+MES_EOD!AP76</f>
        <v>2.73</v>
      </c>
      <c r="L76">
        <f>NDMC_EOD!AO76+NDMC_EOD!AP76</f>
        <v>15</v>
      </c>
      <c r="M76">
        <f>TPDDL_EOD!AO76+TPDDL_EOD!AP76</f>
        <v>30</v>
      </c>
      <c r="N76">
        <f t="shared" si="7"/>
        <v>152.73000000000002</v>
      </c>
      <c r="O76" s="154">
        <f t="shared" si="8"/>
        <v>0</v>
      </c>
      <c r="P76">
        <v>104.99999999999999</v>
      </c>
      <c r="Q76">
        <v>0</v>
      </c>
      <c r="R76">
        <v>2.7299999999999995</v>
      </c>
      <c r="S76">
        <v>14.999999999999996</v>
      </c>
      <c r="T76">
        <v>29.999999999999993</v>
      </c>
      <c r="U76" s="156">
        <f t="shared" si="9"/>
        <v>152.72999999999999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152.72999999999999</v>
      </c>
      <c r="E77">
        <f>BAWANA!AQ77</f>
        <v>0</v>
      </c>
      <c r="F77">
        <f t="shared" si="11"/>
        <v>752</v>
      </c>
      <c r="G77">
        <f t="shared" si="12"/>
        <v>152.72999999999999</v>
      </c>
      <c r="H77" s="154"/>
      <c r="I77">
        <f>BRPL_EOD!AO77+BRPL_EOD!AP77</f>
        <v>105</v>
      </c>
      <c r="J77">
        <f>BYPL_EOD!AO77+BYPL_EOD!AP77</f>
        <v>0</v>
      </c>
      <c r="K77">
        <f>MES_EOD!AO77+MES_EOD!AP77</f>
        <v>2.73</v>
      </c>
      <c r="L77">
        <f>NDMC_EOD!AO77+NDMC_EOD!AP77</f>
        <v>15</v>
      </c>
      <c r="M77">
        <f>TPDDL_EOD!AO77+TPDDL_EOD!AP77</f>
        <v>30</v>
      </c>
      <c r="N77">
        <f t="shared" si="7"/>
        <v>152.73000000000002</v>
      </c>
      <c r="O77" s="154">
        <f t="shared" si="8"/>
        <v>0</v>
      </c>
      <c r="P77">
        <v>104.99999999999999</v>
      </c>
      <c r="Q77">
        <v>0</v>
      </c>
      <c r="R77">
        <v>2.7299999999999995</v>
      </c>
      <c r="S77">
        <v>14.999999999999996</v>
      </c>
      <c r="T77">
        <v>29.999999999999993</v>
      </c>
      <c r="U77" s="156">
        <f t="shared" si="9"/>
        <v>152.72999999999999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152.72999999999999</v>
      </c>
      <c r="E78">
        <f>BAWANA!AQ78</f>
        <v>0</v>
      </c>
      <c r="F78">
        <f t="shared" si="11"/>
        <v>752</v>
      </c>
      <c r="G78">
        <f t="shared" si="12"/>
        <v>152.72999999999999</v>
      </c>
      <c r="H78" s="154"/>
      <c r="I78">
        <f>BRPL_EOD!AO78+BRPL_EOD!AP78</f>
        <v>105</v>
      </c>
      <c r="J78">
        <f>BYPL_EOD!AO78+BYPL_EOD!AP78</f>
        <v>0</v>
      </c>
      <c r="K78">
        <f>MES_EOD!AO78+MES_EOD!AP78</f>
        <v>2.73</v>
      </c>
      <c r="L78">
        <f>NDMC_EOD!AO78+NDMC_EOD!AP78</f>
        <v>15</v>
      </c>
      <c r="M78">
        <f>TPDDL_EOD!AO78+TPDDL_EOD!AP78</f>
        <v>30</v>
      </c>
      <c r="N78">
        <f t="shared" si="7"/>
        <v>152.73000000000002</v>
      </c>
      <c r="O78" s="154">
        <f t="shared" si="8"/>
        <v>0</v>
      </c>
      <c r="P78">
        <v>104.99999999999999</v>
      </c>
      <c r="Q78">
        <v>0</v>
      </c>
      <c r="R78">
        <v>2.7299999999999995</v>
      </c>
      <c r="S78">
        <v>14.999999999999996</v>
      </c>
      <c r="T78">
        <v>29.999999999999993</v>
      </c>
      <c r="U78" s="156">
        <f t="shared" si="9"/>
        <v>152.72999999999999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166.73</v>
      </c>
      <c r="E79">
        <f>BAWANA!AQ79</f>
        <v>0</v>
      </c>
      <c r="F79">
        <f t="shared" si="11"/>
        <v>752</v>
      </c>
      <c r="G79">
        <f t="shared" si="12"/>
        <v>166.73</v>
      </c>
      <c r="H79" s="154"/>
      <c r="I79">
        <f>BRPL_EOD!AO79+BRPL_EOD!AP79</f>
        <v>105</v>
      </c>
      <c r="J79">
        <f>BYPL_EOD!AO79+BYPL_EOD!AP79</f>
        <v>0</v>
      </c>
      <c r="K79">
        <f>MES_EOD!AO79+MES_EOD!AP79</f>
        <v>16.73</v>
      </c>
      <c r="L79">
        <f>NDMC_EOD!AO79+NDMC_EOD!AP79</f>
        <v>15</v>
      </c>
      <c r="M79">
        <f>TPDDL_EOD!AO79+TPDDL_EOD!AP79</f>
        <v>30</v>
      </c>
      <c r="N79">
        <f t="shared" si="7"/>
        <v>166.73000000000002</v>
      </c>
      <c r="O79" s="154">
        <f t="shared" si="8"/>
        <v>0</v>
      </c>
      <c r="P79">
        <v>104.99999999999999</v>
      </c>
      <c r="Q79">
        <v>0</v>
      </c>
      <c r="R79">
        <v>16.729999999999997</v>
      </c>
      <c r="S79">
        <v>14.999999999999998</v>
      </c>
      <c r="T79">
        <v>29.999999999999996</v>
      </c>
      <c r="U79" s="156">
        <f t="shared" si="9"/>
        <v>166.73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152.72999999999999</v>
      </c>
      <c r="E80">
        <f>BAWANA!AQ80</f>
        <v>0</v>
      </c>
      <c r="F80">
        <f t="shared" si="11"/>
        <v>752</v>
      </c>
      <c r="G80">
        <f t="shared" si="12"/>
        <v>152.72999999999999</v>
      </c>
      <c r="H80" s="154"/>
      <c r="I80">
        <f>BRPL_EOD!AO80+BRPL_EOD!AP80</f>
        <v>105</v>
      </c>
      <c r="J80">
        <f>BYPL_EOD!AO80+BYPL_EOD!AP80</f>
        <v>0</v>
      </c>
      <c r="K80">
        <f>MES_EOD!AO80+MES_EOD!AP80</f>
        <v>2.73</v>
      </c>
      <c r="L80">
        <f>NDMC_EOD!AO80+NDMC_EOD!AP80</f>
        <v>15</v>
      </c>
      <c r="M80">
        <f>TPDDL_EOD!AO80+TPDDL_EOD!AP80</f>
        <v>30</v>
      </c>
      <c r="N80">
        <f t="shared" si="7"/>
        <v>152.73000000000002</v>
      </c>
      <c r="O80" s="154">
        <f t="shared" si="8"/>
        <v>0</v>
      </c>
      <c r="P80">
        <v>104.99999999999999</v>
      </c>
      <c r="Q80">
        <v>0</v>
      </c>
      <c r="R80">
        <v>2.7299999999999995</v>
      </c>
      <c r="S80">
        <v>14.999999999999996</v>
      </c>
      <c r="T80">
        <v>29.999999999999993</v>
      </c>
      <c r="U80" s="156">
        <f t="shared" si="9"/>
        <v>152.72999999999999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152.72999999999999</v>
      </c>
      <c r="E81">
        <f>BAWANA!AQ81</f>
        <v>0</v>
      </c>
      <c r="F81">
        <f t="shared" si="11"/>
        <v>752</v>
      </c>
      <c r="G81">
        <f t="shared" si="12"/>
        <v>152.72999999999999</v>
      </c>
      <c r="H81" s="154"/>
      <c r="I81">
        <f>BRPL_EOD!AO81+BRPL_EOD!AP81</f>
        <v>105</v>
      </c>
      <c r="J81">
        <f>BYPL_EOD!AO81+BYPL_EOD!AP81</f>
        <v>0</v>
      </c>
      <c r="K81">
        <f>MES_EOD!AO81+MES_EOD!AP81</f>
        <v>2.73</v>
      </c>
      <c r="L81">
        <f>NDMC_EOD!AO81+NDMC_EOD!AP81</f>
        <v>15</v>
      </c>
      <c r="M81">
        <f>TPDDL_EOD!AO81+TPDDL_EOD!AP81</f>
        <v>30</v>
      </c>
      <c r="N81">
        <f t="shared" si="7"/>
        <v>152.73000000000002</v>
      </c>
      <c r="O81" s="154">
        <f t="shared" si="8"/>
        <v>0</v>
      </c>
      <c r="P81">
        <v>104.99999999999999</v>
      </c>
      <c r="Q81">
        <v>0</v>
      </c>
      <c r="R81">
        <v>2.7299999999999995</v>
      </c>
      <c r="S81">
        <v>14.999999999999996</v>
      </c>
      <c r="T81">
        <v>29.999999999999993</v>
      </c>
      <c r="U81" s="156">
        <f t="shared" si="9"/>
        <v>152.72999999999999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152.72999999999999</v>
      </c>
      <c r="E82">
        <f>BAWANA!AQ82</f>
        <v>0</v>
      </c>
      <c r="F82">
        <f t="shared" si="11"/>
        <v>752</v>
      </c>
      <c r="G82">
        <f t="shared" si="12"/>
        <v>152.72999999999999</v>
      </c>
      <c r="H82" s="154"/>
      <c r="I82">
        <f>BRPL_EOD!AO82+BRPL_EOD!AP82</f>
        <v>105</v>
      </c>
      <c r="J82">
        <f>BYPL_EOD!AO82+BYPL_EOD!AP82</f>
        <v>0</v>
      </c>
      <c r="K82">
        <f>MES_EOD!AO82+MES_EOD!AP82</f>
        <v>2.73</v>
      </c>
      <c r="L82">
        <f>NDMC_EOD!AO82+NDMC_EOD!AP82</f>
        <v>15</v>
      </c>
      <c r="M82">
        <f>TPDDL_EOD!AO82+TPDDL_EOD!AP82</f>
        <v>30</v>
      </c>
      <c r="N82">
        <f t="shared" si="7"/>
        <v>152.73000000000002</v>
      </c>
      <c r="O82" s="154">
        <f t="shared" si="8"/>
        <v>0</v>
      </c>
      <c r="P82">
        <v>104.99999999999999</v>
      </c>
      <c r="Q82">
        <v>0</v>
      </c>
      <c r="R82">
        <v>2.7299999999999995</v>
      </c>
      <c r="S82">
        <v>14.999999999999996</v>
      </c>
      <c r="T82">
        <v>29.999999999999993</v>
      </c>
      <c r="U82" s="156">
        <f t="shared" si="9"/>
        <v>152.72999999999999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152.72999999999999</v>
      </c>
      <c r="E83">
        <f>BAWANA!AQ83</f>
        <v>0</v>
      </c>
      <c r="F83">
        <f t="shared" si="11"/>
        <v>752</v>
      </c>
      <c r="G83">
        <f t="shared" si="12"/>
        <v>152.72999999999999</v>
      </c>
      <c r="H83" s="154"/>
      <c r="I83">
        <f>BRPL_EOD!AO83+BRPL_EOD!AP83</f>
        <v>105</v>
      </c>
      <c r="J83">
        <f>BYPL_EOD!AO83+BYPL_EOD!AP83</f>
        <v>0</v>
      </c>
      <c r="K83">
        <f>MES_EOD!AO83+MES_EOD!AP83</f>
        <v>2.73</v>
      </c>
      <c r="L83">
        <f>NDMC_EOD!AO83+NDMC_EOD!AP83</f>
        <v>15</v>
      </c>
      <c r="M83">
        <f>TPDDL_EOD!AO83+TPDDL_EOD!AP83</f>
        <v>30</v>
      </c>
      <c r="N83">
        <f t="shared" si="7"/>
        <v>152.73000000000002</v>
      </c>
      <c r="O83" s="154">
        <f t="shared" si="8"/>
        <v>0</v>
      </c>
      <c r="P83">
        <v>104.99999999999999</v>
      </c>
      <c r="Q83">
        <v>0</v>
      </c>
      <c r="R83">
        <v>2.7299999999999995</v>
      </c>
      <c r="S83">
        <v>14.999999999999996</v>
      </c>
      <c r="T83">
        <v>29.999999999999993</v>
      </c>
      <c r="U83" s="156">
        <f t="shared" si="9"/>
        <v>152.72999999999999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152.72999999999999</v>
      </c>
      <c r="E84">
        <f>BAWANA!AQ84</f>
        <v>0</v>
      </c>
      <c r="F84">
        <f t="shared" si="11"/>
        <v>752</v>
      </c>
      <c r="G84">
        <f t="shared" si="12"/>
        <v>152.72999999999999</v>
      </c>
      <c r="H84" s="154"/>
      <c r="I84">
        <f>BRPL_EOD!AO84+BRPL_EOD!AP84</f>
        <v>105</v>
      </c>
      <c r="J84">
        <f>BYPL_EOD!AO84+BYPL_EOD!AP84</f>
        <v>0</v>
      </c>
      <c r="K84">
        <f>MES_EOD!AO84+MES_EOD!AP84</f>
        <v>2.73</v>
      </c>
      <c r="L84">
        <f>NDMC_EOD!AO84+NDMC_EOD!AP84</f>
        <v>15</v>
      </c>
      <c r="M84">
        <f>TPDDL_EOD!AO84+TPDDL_EOD!AP84</f>
        <v>30</v>
      </c>
      <c r="N84">
        <f t="shared" si="7"/>
        <v>152.73000000000002</v>
      </c>
      <c r="O84" s="154">
        <f t="shared" si="8"/>
        <v>0</v>
      </c>
      <c r="P84">
        <v>104.99999999999999</v>
      </c>
      <c r="Q84">
        <v>0</v>
      </c>
      <c r="R84">
        <v>2.7299999999999995</v>
      </c>
      <c r="S84">
        <v>14.999999999999996</v>
      </c>
      <c r="T84">
        <v>29.999999999999993</v>
      </c>
      <c r="U84" s="156">
        <f t="shared" si="9"/>
        <v>152.72999999999999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168.73</v>
      </c>
      <c r="E85">
        <f>BAWANA!AQ85</f>
        <v>0</v>
      </c>
      <c r="F85">
        <f t="shared" si="11"/>
        <v>752</v>
      </c>
      <c r="G85">
        <f t="shared" si="12"/>
        <v>168.73</v>
      </c>
      <c r="H85" s="154"/>
      <c r="I85">
        <f>BRPL_EOD!AO85+BRPL_EOD!AP85</f>
        <v>105</v>
      </c>
      <c r="J85">
        <f>BYPL_EOD!AO85+BYPL_EOD!AP85</f>
        <v>0</v>
      </c>
      <c r="K85">
        <f>MES_EOD!AO85+MES_EOD!AP85</f>
        <v>18.73</v>
      </c>
      <c r="L85">
        <f>NDMC_EOD!AO85+NDMC_EOD!AP85</f>
        <v>15</v>
      </c>
      <c r="M85">
        <f>TPDDL_EOD!AO85+TPDDL_EOD!AP85</f>
        <v>30</v>
      </c>
      <c r="N85">
        <f t="shared" si="7"/>
        <v>168.73000000000002</v>
      </c>
      <c r="O85" s="154">
        <f t="shared" si="8"/>
        <v>0</v>
      </c>
      <c r="P85">
        <v>104.99999999999999</v>
      </c>
      <c r="Q85">
        <v>0</v>
      </c>
      <c r="R85">
        <v>18.729999999999997</v>
      </c>
      <c r="S85">
        <v>14.999999999999998</v>
      </c>
      <c r="T85">
        <v>29.999999999999996</v>
      </c>
      <c r="U85" s="156">
        <f t="shared" si="9"/>
        <v>168.73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152.72999999999999</v>
      </c>
      <c r="E86">
        <f>BAWANA!AQ86</f>
        <v>0</v>
      </c>
      <c r="F86">
        <f t="shared" si="11"/>
        <v>752</v>
      </c>
      <c r="G86">
        <f t="shared" si="12"/>
        <v>152.72999999999999</v>
      </c>
      <c r="H86" s="154"/>
      <c r="I86">
        <f>BRPL_EOD!AO86+BRPL_EOD!AP86</f>
        <v>105</v>
      </c>
      <c r="J86">
        <f>BYPL_EOD!AO86+BYPL_EOD!AP86</f>
        <v>0</v>
      </c>
      <c r="K86">
        <f>MES_EOD!AO86+MES_EOD!AP86</f>
        <v>2.73</v>
      </c>
      <c r="L86">
        <f>NDMC_EOD!AO86+NDMC_EOD!AP86</f>
        <v>15</v>
      </c>
      <c r="M86">
        <f>TPDDL_EOD!AO86+TPDDL_EOD!AP86</f>
        <v>30</v>
      </c>
      <c r="N86">
        <f t="shared" si="7"/>
        <v>152.73000000000002</v>
      </c>
      <c r="O86" s="154">
        <f t="shared" si="8"/>
        <v>0</v>
      </c>
      <c r="P86">
        <v>104.99999999999999</v>
      </c>
      <c r="Q86">
        <v>0</v>
      </c>
      <c r="R86">
        <v>2.7299999999999995</v>
      </c>
      <c r="S86">
        <v>14.999999999999996</v>
      </c>
      <c r="T86">
        <v>29.999999999999993</v>
      </c>
      <c r="U86" s="156">
        <f t="shared" si="9"/>
        <v>152.72999999999999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152.72999999999999</v>
      </c>
      <c r="E87">
        <f>BAWANA!AQ87</f>
        <v>0</v>
      </c>
      <c r="F87">
        <f t="shared" si="11"/>
        <v>752</v>
      </c>
      <c r="G87">
        <f t="shared" si="12"/>
        <v>152.72999999999999</v>
      </c>
      <c r="H87" s="154"/>
      <c r="I87">
        <f>BRPL_EOD!AO87+BRPL_EOD!AP87</f>
        <v>105</v>
      </c>
      <c r="J87">
        <f>BYPL_EOD!AO87+BYPL_EOD!AP87</f>
        <v>0</v>
      </c>
      <c r="K87">
        <f>MES_EOD!AO87+MES_EOD!AP87</f>
        <v>2.73</v>
      </c>
      <c r="L87">
        <f>NDMC_EOD!AO87+NDMC_EOD!AP87</f>
        <v>15</v>
      </c>
      <c r="M87">
        <f>TPDDL_EOD!AO87+TPDDL_EOD!AP87</f>
        <v>30</v>
      </c>
      <c r="N87">
        <f t="shared" si="7"/>
        <v>152.73000000000002</v>
      </c>
      <c r="O87" s="154">
        <f t="shared" si="8"/>
        <v>0</v>
      </c>
      <c r="P87">
        <v>104.99999999999999</v>
      </c>
      <c r="Q87">
        <v>0</v>
      </c>
      <c r="R87">
        <v>2.7299999999999995</v>
      </c>
      <c r="S87">
        <v>14.999999999999996</v>
      </c>
      <c r="T87">
        <v>29.999999999999993</v>
      </c>
      <c r="U87" s="156">
        <f t="shared" si="9"/>
        <v>152.72999999999999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152.72999999999999</v>
      </c>
      <c r="E88">
        <f>BAWANA!AQ88</f>
        <v>0</v>
      </c>
      <c r="F88">
        <f t="shared" si="11"/>
        <v>752</v>
      </c>
      <c r="G88">
        <f t="shared" si="12"/>
        <v>152.72999999999999</v>
      </c>
      <c r="H88" s="154"/>
      <c r="I88">
        <f>BRPL_EOD!AO88+BRPL_EOD!AP88</f>
        <v>105</v>
      </c>
      <c r="J88">
        <f>BYPL_EOD!AO88+BYPL_EOD!AP88</f>
        <v>0</v>
      </c>
      <c r="K88">
        <f>MES_EOD!AO88+MES_EOD!AP88</f>
        <v>2.73</v>
      </c>
      <c r="L88">
        <f>NDMC_EOD!AO88+NDMC_EOD!AP88</f>
        <v>15</v>
      </c>
      <c r="M88">
        <f>TPDDL_EOD!AO88+TPDDL_EOD!AP88</f>
        <v>30</v>
      </c>
      <c r="N88">
        <f t="shared" si="7"/>
        <v>152.73000000000002</v>
      </c>
      <c r="O88" s="154">
        <f t="shared" si="8"/>
        <v>0</v>
      </c>
      <c r="P88">
        <v>104.99999999999999</v>
      </c>
      <c r="Q88">
        <v>0</v>
      </c>
      <c r="R88">
        <v>2.7299999999999995</v>
      </c>
      <c r="S88">
        <v>14.999999999999996</v>
      </c>
      <c r="T88">
        <v>29.999999999999993</v>
      </c>
      <c r="U88" s="156">
        <f t="shared" si="9"/>
        <v>152.72999999999999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152.72999999999999</v>
      </c>
      <c r="E89">
        <f>BAWANA!AQ89</f>
        <v>0</v>
      </c>
      <c r="F89">
        <f t="shared" si="11"/>
        <v>752</v>
      </c>
      <c r="G89">
        <f t="shared" si="12"/>
        <v>152.72999999999999</v>
      </c>
      <c r="H89" s="154"/>
      <c r="I89">
        <f>BRPL_EOD!AO89+BRPL_EOD!AP89</f>
        <v>105</v>
      </c>
      <c r="J89">
        <f>BYPL_EOD!AO89+BYPL_EOD!AP89</f>
        <v>0</v>
      </c>
      <c r="K89">
        <f>MES_EOD!AO89+MES_EOD!AP89</f>
        <v>2.73</v>
      </c>
      <c r="L89">
        <f>NDMC_EOD!AO89+NDMC_EOD!AP89</f>
        <v>15</v>
      </c>
      <c r="M89">
        <f>TPDDL_EOD!AO89+TPDDL_EOD!AP89</f>
        <v>30</v>
      </c>
      <c r="N89">
        <f t="shared" si="7"/>
        <v>152.73000000000002</v>
      </c>
      <c r="O89" s="154">
        <f t="shared" si="8"/>
        <v>0</v>
      </c>
      <c r="P89">
        <v>104.99999999999999</v>
      </c>
      <c r="Q89">
        <v>0</v>
      </c>
      <c r="R89">
        <v>2.7299999999999995</v>
      </c>
      <c r="S89">
        <v>14.999999999999996</v>
      </c>
      <c r="T89">
        <v>29.999999999999993</v>
      </c>
      <c r="U89" s="156">
        <f t="shared" si="9"/>
        <v>152.72999999999999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152.72999999999999</v>
      </c>
      <c r="E90">
        <f>BAWANA!AQ90</f>
        <v>0</v>
      </c>
      <c r="F90">
        <f t="shared" si="11"/>
        <v>752</v>
      </c>
      <c r="G90">
        <f t="shared" si="12"/>
        <v>152.72999999999999</v>
      </c>
      <c r="H90" s="154"/>
      <c r="I90">
        <f>BRPL_EOD!AO90+BRPL_EOD!AP90</f>
        <v>105</v>
      </c>
      <c r="J90">
        <f>BYPL_EOD!AO90+BYPL_EOD!AP90</f>
        <v>0</v>
      </c>
      <c r="K90">
        <f>MES_EOD!AO90+MES_EOD!AP90</f>
        <v>2.73</v>
      </c>
      <c r="L90">
        <f>NDMC_EOD!AO90+NDMC_EOD!AP90</f>
        <v>15</v>
      </c>
      <c r="M90">
        <f>TPDDL_EOD!AO90+TPDDL_EOD!AP90</f>
        <v>30</v>
      </c>
      <c r="N90">
        <f t="shared" si="7"/>
        <v>152.73000000000002</v>
      </c>
      <c r="O90" s="154">
        <f t="shared" si="8"/>
        <v>0</v>
      </c>
      <c r="P90">
        <v>104.99999999999999</v>
      </c>
      <c r="Q90">
        <v>0</v>
      </c>
      <c r="R90">
        <v>2.7299999999999995</v>
      </c>
      <c r="S90">
        <v>14.999999999999996</v>
      </c>
      <c r="T90">
        <v>29.999999999999993</v>
      </c>
      <c r="U90" s="156">
        <f t="shared" si="9"/>
        <v>152.72999999999999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167.73</v>
      </c>
      <c r="E91">
        <f>BAWANA!AQ91</f>
        <v>0</v>
      </c>
      <c r="F91">
        <f t="shared" si="11"/>
        <v>752</v>
      </c>
      <c r="G91">
        <f t="shared" si="12"/>
        <v>167.73</v>
      </c>
      <c r="H91" s="154"/>
      <c r="I91">
        <f>BRPL_EOD!AO91+BRPL_EOD!AP91</f>
        <v>105</v>
      </c>
      <c r="J91">
        <f>BYPL_EOD!AO91+BYPL_EOD!AP91</f>
        <v>0</v>
      </c>
      <c r="K91">
        <f>MES_EOD!AO91+MES_EOD!AP91</f>
        <v>17.73</v>
      </c>
      <c r="L91">
        <f>NDMC_EOD!AO91+NDMC_EOD!AP91</f>
        <v>15</v>
      </c>
      <c r="M91">
        <f>TPDDL_EOD!AO91+TPDDL_EOD!AP91</f>
        <v>30</v>
      </c>
      <c r="N91">
        <f t="shared" si="7"/>
        <v>167.73000000000002</v>
      </c>
      <c r="O91" s="154">
        <f t="shared" si="8"/>
        <v>0</v>
      </c>
      <c r="P91">
        <v>104.99999999999999</v>
      </c>
      <c r="Q91">
        <v>0</v>
      </c>
      <c r="R91">
        <v>17.729999999999997</v>
      </c>
      <c r="S91">
        <v>14.999999999999998</v>
      </c>
      <c r="T91">
        <v>29.999999999999996</v>
      </c>
      <c r="U91" s="156">
        <f t="shared" si="9"/>
        <v>167.73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152.72999999999999</v>
      </c>
      <c r="E92">
        <f>BAWANA!AQ92</f>
        <v>0</v>
      </c>
      <c r="F92">
        <f t="shared" si="11"/>
        <v>752</v>
      </c>
      <c r="G92">
        <f t="shared" si="12"/>
        <v>152.72999999999999</v>
      </c>
      <c r="H92" s="154"/>
      <c r="I92">
        <f>BRPL_EOD!AO92+BRPL_EOD!AP92</f>
        <v>105</v>
      </c>
      <c r="J92">
        <f>BYPL_EOD!AO92+BYPL_EOD!AP92</f>
        <v>0</v>
      </c>
      <c r="K92">
        <f>MES_EOD!AO92+MES_EOD!AP92</f>
        <v>2.73</v>
      </c>
      <c r="L92">
        <f>NDMC_EOD!AO92+NDMC_EOD!AP92</f>
        <v>15</v>
      </c>
      <c r="M92">
        <f>TPDDL_EOD!AO92+TPDDL_EOD!AP92</f>
        <v>30</v>
      </c>
      <c r="N92">
        <f t="shared" si="7"/>
        <v>152.73000000000002</v>
      </c>
      <c r="O92" s="154">
        <f t="shared" si="8"/>
        <v>0</v>
      </c>
      <c r="P92">
        <v>104.99999999999999</v>
      </c>
      <c r="Q92">
        <v>0</v>
      </c>
      <c r="R92">
        <v>2.7299999999999995</v>
      </c>
      <c r="S92">
        <v>14.999999999999996</v>
      </c>
      <c r="T92">
        <v>29.999999999999993</v>
      </c>
      <c r="U92" s="156">
        <f t="shared" si="9"/>
        <v>152.72999999999999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152.72999999999999</v>
      </c>
      <c r="E93">
        <f>BAWANA!AQ93</f>
        <v>0</v>
      </c>
      <c r="F93">
        <f t="shared" si="11"/>
        <v>752</v>
      </c>
      <c r="G93">
        <f t="shared" si="12"/>
        <v>152.72999999999999</v>
      </c>
      <c r="H93" s="154"/>
      <c r="I93">
        <f>BRPL_EOD!AO93+BRPL_EOD!AP93</f>
        <v>105</v>
      </c>
      <c r="J93">
        <f>BYPL_EOD!AO93+BYPL_EOD!AP93</f>
        <v>0</v>
      </c>
      <c r="K93">
        <f>MES_EOD!AO93+MES_EOD!AP93</f>
        <v>2.73</v>
      </c>
      <c r="L93">
        <f>NDMC_EOD!AO93+NDMC_EOD!AP93</f>
        <v>15</v>
      </c>
      <c r="M93">
        <f>TPDDL_EOD!AO93+TPDDL_EOD!AP93</f>
        <v>30</v>
      </c>
      <c r="N93">
        <f t="shared" si="7"/>
        <v>152.73000000000002</v>
      </c>
      <c r="O93" s="154">
        <f t="shared" si="8"/>
        <v>0</v>
      </c>
      <c r="P93">
        <v>104.99999999999999</v>
      </c>
      <c r="Q93">
        <v>0</v>
      </c>
      <c r="R93">
        <v>2.7299999999999995</v>
      </c>
      <c r="S93">
        <v>14.999999999999996</v>
      </c>
      <c r="T93">
        <v>29.999999999999993</v>
      </c>
      <c r="U93" s="156">
        <f t="shared" si="9"/>
        <v>152.72999999999999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152.72999999999999</v>
      </c>
      <c r="E94">
        <f>BAWANA!AQ94</f>
        <v>0</v>
      </c>
      <c r="F94">
        <f t="shared" si="11"/>
        <v>752</v>
      </c>
      <c r="G94">
        <f t="shared" si="12"/>
        <v>152.72999999999999</v>
      </c>
      <c r="H94" s="154"/>
      <c r="I94">
        <f>BRPL_EOD!AO94+BRPL_EOD!AP94</f>
        <v>105</v>
      </c>
      <c r="J94">
        <f>BYPL_EOD!AO94+BYPL_EOD!AP94</f>
        <v>0</v>
      </c>
      <c r="K94">
        <f>MES_EOD!AO94+MES_EOD!AP94</f>
        <v>2.73</v>
      </c>
      <c r="L94">
        <f>NDMC_EOD!AO94+NDMC_EOD!AP94</f>
        <v>15</v>
      </c>
      <c r="M94">
        <f>TPDDL_EOD!AO94+TPDDL_EOD!AP94</f>
        <v>30</v>
      </c>
      <c r="N94">
        <f t="shared" si="7"/>
        <v>152.73000000000002</v>
      </c>
      <c r="O94" s="154">
        <f t="shared" si="8"/>
        <v>0</v>
      </c>
      <c r="P94">
        <v>104.99999999999999</v>
      </c>
      <c r="Q94">
        <v>0</v>
      </c>
      <c r="R94">
        <v>2.7299999999999995</v>
      </c>
      <c r="S94">
        <v>14.999999999999996</v>
      </c>
      <c r="T94">
        <v>29.999999999999993</v>
      </c>
      <c r="U94" s="156">
        <f t="shared" si="9"/>
        <v>152.72999999999999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152.72999999999999</v>
      </c>
      <c r="E95">
        <f>BAWANA!AQ95</f>
        <v>0</v>
      </c>
      <c r="F95">
        <f t="shared" si="11"/>
        <v>752</v>
      </c>
      <c r="G95">
        <f t="shared" si="12"/>
        <v>152.72999999999999</v>
      </c>
      <c r="H95" s="154"/>
      <c r="I95">
        <f>BRPL_EOD!AO95+BRPL_EOD!AP95</f>
        <v>105</v>
      </c>
      <c r="J95">
        <f>BYPL_EOD!AO95+BYPL_EOD!AP95</f>
        <v>0</v>
      </c>
      <c r="K95">
        <f>MES_EOD!AO95+MES_EOD!AP95</f>
        <v>2.73</v>
      </c>
      <c r="L95">
        <f>NDMC_EOD!AO95+NDMC_EOD!AP95</f>
        <v>15</v>
      </c>
      <c r="M95">
        <f>TPDDL_EOD!AO95+TPDDL_EOD!AP95</f>
        <v>30</v>
      </c>
      <c r="N95">
        <f t="shared" si="7"/>
        <v>152.73000000000002</v>
      </c>
      <c r="O95" s="154">
        <f t="shared" si="8"/>
        <v>0</v>
      </c>
      <c r="P95">
        <v>104.99999999999999</v>
      </c>
      <c r="Q95">
        <v>0</v>
      </c>
      <c r="R95">
        <v>2.7299999999999995</v>
      </c>
      <c r="S95">
        <v>14.999999999999996</v>
      </c>
      <c r="T95">
        <v>29.999999999999993</v>
      </c>
      <c r="U95" s="156">
        <f t="shared" si="9"/>
        <v>152.72999999999999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152.72999999999999</v>
      </c>
      <c r="E96">
        <f>BAWANA!AQ96</f>
        <v>0</v>
      </c>
      <c r="F96">
        <f t="shared" si="11"/>
        <v>752</v>
      </c>
      <c r="G96">
        <f t="shared" si="12"/>
        <v>152.72999999999999</v>
      </c>
      <c r="H96" s="154"/>
      <c r="I96">
        <f>BRPL_EOD!AO96+BRPL_EOD!AP96</f>
        <v>105</v>
      </c>
      <c r="J96">
        <f>BYPL_EOD!AO96+BYPL_EOD!AP96</f>
        <v>0</v>
      </c>
      <c r="K96">
        <f>MES_EOD!AO96+MES_EOD!AP96</f>
        <v>2.73</v>
      </c>
      <c r="L96">
        <f>NDMC_EOD!AO96+NDMC_EOD!AP96</f>
        <v>15</v>
      </c>
      <c r="M96">
        <f>TPDDL_EOD!AO96+TPDDL_EOD!AP96</f>
        <v>30</v>
      </c>
      <c r="N96">
        <f t="shared" si="7"/>
        <v>152.73000000000002</v>
      </c>
      <c r="O96" s="154">
        <f t="shared" si="8"/>
        <v>0</v>
      </c>
      <c r="P96">
        <v>104.99999999999999</v>
      </c>
      <c r="Q96">
        <v>0</v>
      </c>
      <c r="R96">
        <v>2.7299999999999995</v>
      </c>
      <c r="S96">
        <v>14.999999999999996</v>
      </c>
      <c r="T96">
        <v>29.999999999999993</v>
      </c>
      <c r="U96" s="156">
        <f t="shared" si="9"/>
        <v>152.72999999999999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166.73</v>
      </c>
      <c r="E97">
        <f>BAWANA!AQ97</f>
        <v>0</v>
      </c>
      <c r="F97">
        <f t="shared" si="11"/>
        <v>752</v>
      </c>
      <c r="G97">
        <f t="shared" si="12"/>
        <v>166.73</v>
      </c>
      <c r="H97" s="154"/>
      <c r="I97">
        <f>BRPL_EOD!AO97+BRPL_EOD!AP97</f>
        <v>105</v>
      </c>
      <c r="J97">
        <f>BYPL_EOD!AO97+BYPL_EOD!AP97</f>
        <v>0</v>
      </c>
      <c r="K97">
        <f>MES_EOD!AO97+MES_EOD!AP97</f>
        <v>16.73</v>
      </c>
      <c r="L97">
        <f>NDMC_EOD!AO97+NDMC_EOD!AP97</f>
        <v>15</v>
      </c>
      <c r="M97">
        <f>TPDDL_EOD!AO97+TPDDL_EOD!AP97</f>
        <v>30</v>
      </c>
      <c r="N97">
        <f t="shared" si="7"/>
        <v>166.73000000000002</v>
      </c>
      <c r="O97" s="154">
        <f t="shared" si="8"/>
        <v>0</v>
      </c>
      <c r="P97">
        <v>104.99999999999999</v>
      </c>
      <c r="Q97">
        <v>0</v>
      </c>
      <c r="R97">
        <v>16.729999999999997</v>
      </c>
      <c r="S97">
        <v>14.999999999999998</v>
      </c>
      <c r="T97">
        <v>29.999999999999996</v>
      </c>
      <c r="U97" s="156">
        <f t="shared" si="9"/>
        <v>166.73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152.72999999999999</v>
      </c>
      <c r="E98">
        <f>BAWANA!AQ98</f>
        <v>0</v>
      </c>
      <c r="F98">
        <f t="shared" si="11"/>
        <v>752</v>
      </c>
      <c r="G98">
        <f t="shared" si="12"/>
        <v>152.72999999999999</v>
      </c>
      <c r="H98" s="154"/>
      <c r="I98">
        <f>BRPL_EOD!AO98+BRPL_EOD!AP98</f>
        <v>105</v>
      </c>
      <c r="J98">
        <f>BYPL_EOD!AO98+BYPL_EOD!AP98</f>
        <v>0</v>
      </c>
      <c r="K98">
        <f>MES_EOD!AO98+MES_EOD!AP98</f>
        <v>2.73</v>
      </c>
      <c r="L98">
        <f>NDMC_EOD!AO98+NDMC_EOD!AP98</f>
        <v>15</v>
      </c>
      <c r="M98">
        <f>TPDDL_EOD!AO98+TPDDL_EOD!AP98</f>
        <v>30</v>
      </c>
      <c r="N98">
        <f t="shared" si="7"/>
        <v>152.73000000000002</v>
      </c>
      <c r="O98" s="154">
        <f t="shared" si="8"/>
        <v>0</v>
      </c>
      <c r="P98">
        <v>104.99999999999999</v>
      </c>
      <c r="Q98">
        <v>0</v>
      </c>
      <c r="R98">
        <v>2.7299999999999995</v>
      </c>
      <c r="S98">
        <v>14.999999999999996</v>
      </c>
      <c r="T98">
        <v>29.999999999999993</v>
      </c>
      <c r="U98" s="156">
        <f t="shared" si="9"/>
        <v>152.72999999999999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22.4025</v>
      </c>
      <c r="C99" s="156">
        <f t="shared" ref="C99:U99" si="14">SUM(C3:C98)/4000</f>
        <v>3.7499999999999999E-2</v>
      </c>
      <c r="D99" s="156">
        <f t="shared" si="14"/>
        <v>1.2616599999999993</v>
      </c>
      <c r="E99" s="156">
        <f t="shared" si="14"/>
        <v>3.7499999999999999E-2</v>
      </c>
      <c r="F99" s="156">
        <f t="shared" si="14"/>
        <v>17.952000000000002</v>
      </c>
      <c r="G99" s="156">
        <f t="shared" si="14"/>
        <v>1.2991599999999992</v>
      </c>
      <c r="H99" s="156"/>
      <c r="I99" s="156">
        <f t="shared" si="14"/>
        <v>0.88178750000000006</v>
      </c>
      <c r="J99" s="156">
        <f t="shared" si="14"/>
        <v>2.475E-4</v>
      </c>
      <c r="K99" s="156">
        <f t="shared" si="14"/>
        <v>4.587249999999999E-2</v>
      </c>
      <c r="L99" s="156">
        <f t="shared" si="14"/>
        <v>0.11633750000000001</v>
      </c>
      <c r="M99" s="156">
        <f t="shared" si="14"/>
        <v>0.2549225</v>
      </c>
      <c r="N99" s="156">
        <f t="shared" si="14"/>
        <v>1.2991674999999996</v>
      </c>
      <c r="O99" s="156">
        <f t="shared" si="14"/>
        <v>-7.5000000000029487E-6</v>
      </c>
      <c r="P99" s="156">
        <f t="shared" si="14"/>
        <v>0.88178121897243955</v>
      </c>
      <c r="Q99" s="156">
        <f t="shared" si="14"/>
        <v>2.475335707019329E-4</v>
      </c>
      <c r="R99" s="156">
        <f t="shared" si="14"/>
        <v>4.5872548738820622E-2</v>
      </c>
      <c r="S99" s="156">
        <f t="shared" si="14"/>
        <v>0.11633776637089471</v>
      </c>
      <c r="T99" s="156">
        <f t="shared" si="14"/>
        <v>0.25492093234714308</v>
      </c>
      <c r="U99" s="156">
        <f t="shared" si="14"/>
        <v>1.2991599999999992</v>
      </c>
      <c r="V99" s="156">
        <f t="shared" si="10"/>
        <v>0</v>
      </c>
      <c r="Y99" s="156">
        <f t="shared" ref="Y99:AD99" si="15">SUM(Y3:Y98)/4000</f>
        <v>1.5750000000000001E-4</v>
      </c>
      <c r="Z99" s="156">
        <f t="shared" si="15"/>
        <v>1.5750000000000001E-4</v>
      </c>
      <c r="AA99" s="156">
        <f t="shared" si="15"/>
        <v>1.5750000000000001E-4</v>
      </c>
      <c r="AB99" s="156">
        <f t="shared" si="15"/>
        <v>1.5750000000000001E-4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11.76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27.4</v>
      </c>
      <c r="K3">
        <v>686.77995699999997</v>
      </c>
      <c r="L3">
        <v>653.15250000000003</v>
      </c>
      <c r="M3">
        <v>75</v>
      </c>
      <c r="N3">
        <v>56.7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27.3447</v>
      </c>
      <c r="AE3">
        <v>45.546500000000002</v>
      </c>
      <c r="AF3">
        <v>8.8740000000000006</v>
      </c>
      <c r="AG3">
        <v>16.340399999999999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</v>
      </c>
      <c r="AO3">
        <v>1.37886</v>
      </c>
      <c r="AP3">
        <v>3.0743999999999998</v>
      </c>
      <c r="AQ3">
        <v>18.27</v>
      </c>
      <c r="AR3">
        <v>32.9574</v>
      </c>
      <c r="AS3">
        <v>0</v>
      </c>
      <c r="AT3">
        <v>11.536</v>
      </c>
      <c r="AU3">
        <v>0</v>
      </c>
      <c r="AV3">
        <v>14.7</v>
      </c>
      <c r="AW3">
        <v>52.128</v>
      </c>
      <c r="AX3">
        <v>9.8640000000000008</v>
      </c>
      <c r="AY3">
        <v>0</v>
      </c>
      <c r="AZ3">
        <v>0</v>
      </c>
      <c r="BA3">
        <f>SUM(B3:AZ3)</f>
        <v>2948.3825709999996</v>
      </c>
    </row>
    <row r="4" spans="1:53">
      <c r="A4" t="s">
        <v>46</v>
      </c>
      <c r="B4">
        <v>0</v>
      </c>
      <c r="C4">
        <v>0</v>
      </c>
      <c r="D4">
        <v>11.76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27.4</v>
      </c>
      <c r="K4">
        <v>686.77995699999997</v>
      </c>
      <c r="L4">
        <v>653.15250000000003</v>
      </c>
      <c r="M4">
        <v>75</v>
      </c>
      <c r="N4">
        <v>56.7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21.093</v>
      </c>
      <c r="AB4">
        <v>13.0634</v>
      </c>
      <c r="AC4">
        <v>9.6778399999999998</v>
      </c>
      <c r="AD4">
        <v>27.3447</v>
      </c>
      <c r="AE4">
        <v>45.546500000000002</v>
      </c>
      <c r="AF4">
        <v>8.8740000000000006</v>
      </c>
      <c r="AG4">
        <v>16.340399999999999</v>
      </c>
      <c r="AH4">
        <v>93.563599999999994</v>
      </c>
      <c r="AI4">
        <v>0</v>
      </c>
      <c r="AJ4">
        <v>0</v>
      </c>
      <c r="AK4">
        <v>51.5214</v>
      </c>
      <c r="AL4">
        <v>34.86</v>
      </c>
      <c r="AM4">
        <v>10.557359999999999</v>
      </c>
      <c r="AN4">
        <v>0</v>
      </c>
      <c r="AO4">
        <v>1.327704</v>
      </c>
      <c r="AP4">
        <v>8.1983999999999995</v>
      </c>
      <c r="AQ4">
        <v>18.27</v>
      </c>
      <c r="AR4">
        <v>32.9574</v>
      </c>
      <c r="AS4">
        <v>0</v>
      </c>
      <c r="AT4">
        <v>11.536</v>
      </c>
      <c r="AU4">
        <v>0</v>
      </c>
      <c r="AV4">
        <v>14.7</v>
      </c>
      <c r="AW4">
        <v>52.128</v>
      </c>
      <c r="AX4">
        <v>9.8640000000000008</v>
      </c>
      <c r="AY4">
        <v>0</v>
      </c>
      <c r="AZ4">
        <v>0</v>
      </c>
      <c r="BA4">
        <f t="shared" ref="BA4:BA67" si="0">SUM(B4:AZ4)</f>
        <v>2923.1125149999998</v>
      </c>
    </row>
    <row r="5" spans="1:53">
      <c r="A5" t="s">
        <v>47</v>
      </c>
      <c r="B5">
        <v>0</v>
      </c>
      <c r="C5">
        <v>0</v>
      </c>
      <c r="D5">
        <v>11.76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27.4</v>
      </c>
      <c r="K5">
        <v>686.77995699999997</v>
      </c>
      <c r="L5">
        <v>653.15250000000003</v>
      </c>
      <c r="M5">
        <v>80</v>
      </c>
      <c r="N5">
        <v>56.7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13.983000000000001</v>
      </c>
      <c r="AB5">
        <v>13.0634</v>
      </c>
      <c r="AC5">
        <v>9.6778399999999998</v>
      </c>
      <c r="AD5">
        <v>27.3447</v>
      </c>
      <c r="AE5">
        <v>45.546500000000002</v>
      </c>
      <c r="AF5">
        <v>8.8740000000000006</v>
      </c>
      <c r="AG5">
        <v>16.340399999999999</v>
      </c>
      <c r="AH5">
        <v>70.172700000000006</v>
      </c>
      <c r="AI5">
        <v>0</v>
      </c>
      <c r="AJ5">
        <v>0</v>
      </c>
      <c r="AK5">
        <v>51.5214</v>
      </c>
      <c r="AL5">
        <v>34.86</v>
      </c>
      <c r="AM5">
        <v>10.557359999999999</v>
      </c>
      <c r="AN5">
        <v>0</v>
      </c>
      <c r="AO5">
        <v>1.363572</v>
      </c>
      <c r="AP5">
        <v>8.1983999999999995</v>
      </c>
      <c r="AQ5">
        <v>18.27</v>
      </c>
      <c r="AR5">
        <v>32.9574</v>
      </c>
      <c r="AS5">
        <v>0</v>
      </c>
      <c r="AT5">
        <v>11.536</v>
      </c>
      <c r="AU5">
        <v>0</v>
      </c>
      <c r="AV5">
        <v>14.7</v>
      </c>
      <c r="AW5">
        <v>52.128</v>
      </c>
      <c r="AX5">
        <v>9.8640000000000008</v>
      </c>
      <c r="AY5">
        <v>0</v>
      </c>
      <c r="AZ5">
        <v>0</v>
      </c>
      <c r="BA5">
        <f t="shared" si="0"/>
        <v>2897.6474830000006</v>
      </c>
    </row>
    <row r="6" spans="1:53">
      <c r="A6" t="s">
        <v>48</v>
      </c>
      <c r="B6">
        <v>0</v>
      </c>
      <c r="C6">
        <v>0</v>
      </c>
      <c r="D6">
        <v>11.76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27.4</v>
      </c>
      <c r="K6">
        <v>686.77995699999997</v>
      </c>
      <c r="L6">
        <v>653.15250000000003</v>
      </c>
      <c r="M6">
        <v>80</v>
      </c>
      <c r="N6">
        <v>56.7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27.3447</v>
      </c>
      <c r="AE6">
        <v>45.546500000000002</v>
      </c>
      <c r="AF6">
        <v>8.8740000000000006</v>
      </c>
      <c r="AG6">
        <v>16.340399999999999</v>
      </c>
      <c r="AH6">
        <v>46.781799999999997</v>
      </c>
      <c r="AI6">
        <v>0</v>
      </c>
      <c r="AJ6">
        <v>0</v>
      </c>
      <c r="AK6">
        <v>51.5214</v>
      </c>
      <c r="AL6">
        <v>34.86</v>
      </c>
      <c r="AM6">
        <v>10.557359999999999</v>
      </c>
      <c r="AN6">
        <v>0</v>
      </c>
      <c r="AO6">
        <v>1.2977160000000001</v>
      </c>
      <c r="AP6">
        <v>8.1983999999999995</v>
      </c>
      <c r="AQ6">
        <v>18.27</v>
      </c>
      <c r="AR6">
        <v>32.9574</v>
      </c>
      <c r="AS6">
        <v>0</v>
      </c>
      <c r="AT6">
        <v>11.536</v>
      </c>
      <c r="AU6">
        <v>0</v>
      </c>
      <c r="AV6">
        <v>14.7</v>
      </c>
      <c r="AW6">
        <v>52.128</v>
      </c>
      <c r="AX6">
        <v>9.8640000000000008</v>
      </c>
      <c r="AY6">
        <v>0</v>
      </c>
      <c r="AZ6">
        <v>0</v>
      </c>
      <c r="BA6">
        <f t="shared" si="0"/>
        <v>2874.1907270000006</v>
      </c>
    </row>
    <row r="7" spans="1:53">
      <c r="A7" t="s">
        <v>49</v>
      </c>
      <c r="B7">
        <v>0</v>
      </c>
      <c r="C7">
        <v>0</v>
      </c>
      <c r="D7">
        <v>11.76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27.4</v>
      </c>
      <c r="K7">
        <v>686.77995699999997</v>
      </c>
      <c r="L7">
        <v>653.15250000000003</v>
      </c>
      <c r="M7">
        <v>80</v>
      </c>
      <c r="N7">
        <v>56.7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13.983000000000001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16.340399999999999</v>
      </c>
      <c r="AH7">
        <v>37.880000000000003</v>
      </c>
      <c r="AI7">
        <v>0</v>
      </c>
      <c r="AJ7">
        <v>0</v>
      </c>
      <c r="AK7">
        <v>51.5214</v>
      </c>
      <c r="AL7">
        <v>34.86</v>
      </c>
      <c r="AM7">
        <v>10.557359999999999</v>
      </c>
      <c r="AN7">
        <v>0</v>
      </c>
      <c r="AO7">
        <v>1.368276</v>
      </c>
      <c r="AP7">
        <v>3.0743999999999998</v>
      </c>
      <c r="AQ7">
        <v>18.27</v>
      </c>
      <c r="AR7">
        <v>32.9574</v>
      </c>
      <c r="AS7">
        <v>0</v>
      </c>
      <c r="AT7">
        <v>11.536</v>
      </c>
      <c r="AU7">
        <v>0</v>
      </c>
      <c r="AV7">
        <v>14.7</v>
      </c>
      <c r="AW7">
        <v>52.128</v>
      </c>
      <c r="AX7">
        <v>9.8640000000000008</v>
      </c>
      <c r="AY7">
        <v>0</v>
      </c>
      <c r="AZ7">
        <v>0</v>
      </c>
      <c r="BA7">
        <f t="shared" si="0"/>
        <v>2860.2354870000004</v>
      </c>
    </row>
    <row r="8" spans="1:53">
      <c r="A8" t="s">
        <v>50</v>
      </c>
      <c r="B8">
        <v>0</v>
      </c>
      <c r="C8">
        <v>0</v>
      </c>
      <c r="D8">
        <v>11.76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27.4</v>
      </c>
      <c r="K8">
        <v>686.77995699999997</v>
      </c>
      <c r="L8">
        <v>653.15250000000003</v>
      </c>
      <c r="M8">
        <v>80</v>
      </c>
      <c r="N8">
        <v>56.7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13.983000000000001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16.340399999999999</v>
      </c>
      <c r="AH8">
        <v>37.880000000000003</v>
      </c>
      <c r="AI8">
        <v>0</v>
      </c>
      <c r="AJ8">
        <v>0</v>
      </c>
      <c r="AK8">
        <v>51.5214</v>
      </c>
      <c r="AL8">
        <v>34.86</v>
      </c>
      <c r="AM8">
        <v>10.557359999999999</v>
      </c>
      <c r="AN8">
        <v>0</v>
      </c>
      <c r="AO8">
        <v>1.3770960000000001</v>
      </c>
      <c r="AP8">
        <v>3.0743999999999998</v>
      </c>
      <c r="AQ8">
        <v>18.27</v>
      </c>
      <c r="AR8">
        <v>32.9574</v>
      </c>
      <c r="AS8">
        <v>0</v>
      </c>
      <c r="AT8">
        <v>11.536</v>
      </c>
      <c r="AU8">
        <v>0</v>
      </c>
      <c r="AV8">
        <v>14.7</v>
      </c>
      <c r="AW8">
        <v>52.128</v>
      </c>
      <c r="AX8">
        <v>9.8640000000000008</v>
      </c>
      <c r="AY8">
        <v>0</v>
      </c>
      <c r="AZ8">
        <v>0</v>
      </c>
      <c r="BA8">
        <f t="shared" si="0"/>
        <v>2860.2443070000004</v>
      </c>
    </row>
    <row r="9" spans="1:53">
      <c r="A9" t="s">
        <v>51</v>
      </c>
      <c r="B9">
        <v>0</v>
      </c>
      <c r="C9">
        <v>0</v>
      </c>
      <c r="D9">
        <v>11.76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27.4</v>
      </c>
      <c r="K9">
        <v>686.77995699999997</v>
      </c>
      <c r="L9">
        <v>653.15250000000003</v>
      </c>
      <c r="M9">
        <v>80</v>
      </c>
      <c r="N9">
        <v>56.7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13.983000000000001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16.340399999999999</v>
      </c>
      <c r="AH9">
        <v>37.880000000000003</v>
      </c>
      <c r="AI9">
        <v>0</v>
      </c>
      <c r="AJ9">
        <v>0</v>
      </c>
      <c r="AK9">
        <v>51.5214</v>
      </c>
      <c r="AL9">
        <v>34.86</v>
      </c>
      <c r="AM9">
        <v>10.557359999999999</v>
      </c>
      <c r="AN9">
        <v>0</v>
      </c>
      <c r="AO9">
        <v>1.2700800000000001</v>
      </c>
      <c r="AP9">
        <v>3.0743999999999998</v>
      </c>
      <c r="AQ9">
        <v>18.27</v>
      </c>
      <c r="AR9">
        <v>32.9574</v>
      </c>
      <c r="AS9">
        <v>0</v>
      </c>
      <c r="AT9">
        <v>11.536</v>
      </c>
      <c r="AU9">
        <v>0</v>
      </c>
      <c r="AV9">
        <v>14.7</v>
      </c>
      <c r="AW9">
        <v>52.128</v>
      </c>
      <c r="AX9">
        <v>9.8640000000000008</v>
      </c>
      <c r="AY9">
        <v>0</v>
      </c>
      <c r="AZ9">
        <v>0</v>
      </c>
      <c r="BA9">
        <f t="shared" si="0"/>
        <v>2862.0617910000001</v>
      </c>
    </row>
    <row r="10" spans="1:53">
      <c r="A10" t="s">
        <v>52</v>
      </c>
      <c r="B10">
        <v>0</v>
      </c>
      <c r="C10">
        <v>0</v>
      </c>
      <c r="D10">
        <v>11.76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27.4</v>
      </c>
      <c r="K10">
        <v>686.77995699999997</v>
      </c>
      <c r="L10">
        <v>653.15250000000003</v>
      </c>
      <c r="M10">
        <v>80</v>
      </c>
      <c r="N10">
        <v>56.7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13.983000000000001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16.340399999999999</v>
      </c>
      <c r="AH10">
        <v>37.880000000000003</v>
      </c>
      <c r="AI10">
        <v>0</v>
      </c>
      <c r="AJ10">
        <v>0</v>
      </c>
      <c r="AK10">
        <v>51.5214</v>
      </c>
      <c r="AL10">
        <v>34.86</v>
      </c>
      <c r="AM10">
        <v>10.557359999999999</v>
      </c>
      <c r="AN10">
        <v>0</v>
      </c>
      <c r="AO10">
        <v>1.327116</v>
      </c>
      <c r="AP10">
        <v>3.0743999999999998</v>
      </c>
      <c r="AQ10">
        <v>18.27</v>
      </c>
      <c r="AR10">
        <v>32.9574</v>
      </c>
      <c r="AS10">
        <v>0</v>
      </c>
      <c r="AT10">
        <v>11.536</v>
      </c>
      <c r="AU10">
        <v>0</v>
      </c>
      <c r="AV10">
        <v>14.7</v>
      </c>
      <c r="AW10">
        <v>52.128</v>
      </c>
      <c r="AX10">
        <v>9.8640000000000008</v>
      </c>
      <c r="AY10">
        <v>0</v>
      </c>
      <c r="AZ10">
        <v>0</v>
      </c>
      <c r="BA10">
        <f t="shared" si="0"/>
        <v>2862.1188270000002</v>
      </c>
    </row>
    <row r="11" spans="1:53">
      <c r="A11" t="s">
        <v>53</v>
      </c>
      <c r="B11">
        <v>0</v>
      </c>
      <c r="C11">
        <v>0</v>
      </c>
      <c r="D11">
        <v>11.76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27.4</v>
      </c>
      <c r="K11">
        <v>686.77995699999997</v>
      </c>
      <c r="L11">
        <v>653.15250000000003</v>
      </c>
      <c r="M11">
        <v>80</v>
      </c>
      <c r="N11">
        <v>56.7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13.983000000000001</v>
      </c>
      <c r="AB11">
        <v>13.0634</v>
      </c>
      <c r="AC11">
        <v>9.6778399999999998</v>
      </c>
      <c r="AD11">
        <v>27.3447</v>
      </c>
      <c r="AE11">
        <v>45.546500000000002</v>
      </c>
      <c r="AF11">
        <v>8.8740000000000006</v>
      </c>
      <c r="AG11">
        <v>16.340399999999999</v>
      </c>
      <c r="AH11">
        <v>37.880000000000003</v>
      </c>
      <c r="AI11">
        <v>0</v>
      </c>
      <c r="AJ11">
        <v>0</v>
      </c>
      <c r="AK11">
        <v>51.5214</v>
      </c>
      <c r="AL11">
        <v>34.86</v>
      </c>
      <c r="AM11">
        <v>0</v>
      </c>
      <c r="AN11">
        <v>0</v>
      </c>
      <c r="AO11">
        <v>1.2665519999999999</v>
      </c>
      <c r="AP11">
        <v>3.0743999999999998</v>
      </c>
      <c r="AQ11">
        <v>18.27</v>
      </c>
      <c r="AR11">
        <v>32.9574</v>
      </c>
      <c r="AS11">
        <v>0</v>
      </c>
      <c r="AT11">
        <v>11.536</v>
      </c>
      <c r="AU11">
        <v>0</v>
      </c>
      <c r="AV11">
        <v>14.7</v>
      </c>
      <c r="AW11">
        <v>52.128</v>
      </c>
      <c r="AX11">
        <v>9.8640000000000008</v>
      </c>
      <c r="AY11">
        <v>0</v>
      </c>
      <c r="AZ11">
        <v>0</v>
      </c>
      <c r="BA11">
        <f t="shared" si="0"/>
        <v>2849.5764030000005</v>
      </c>
    </row>
    <row r="12" spans="1:53">
      <c r="A12" t="s">
        <v>54</v>
      </c>
      <c r="B12">
        <v>0</v>
      </c>
      <c r="C12">
        <v>0</v>
      </c>
      <c r="D12">
        <v>11.76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27.4</v>
      </c>
      <c r="K12">
        <v>686.77995699999997</v>
      </c>
      <c r="L12">
        <v>653.15250000000003</v>
      </c>
      <c r="M12">
        <v>80</v>
      </c>
      <c r="N12">
        <v>56.7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13.0634</v>
      </c>
      <c r="AC12">
        <v>9.6778399999999998</v>
      </c>
      <c r="AD12">
        <v>27.3447</v>
      </c>
      <c r="AE12">
        <v>45.546500000000002</v>
      </c>
      <c r="AF12">
        <v>8.8740000000000006</v>
      </c>
      <c r="AG12">
        <v>16.340399999999999</v>
      </c>
      <c r="AH12">
        <v>37.880000000000003</v>
      </c>
      <c r="AI12">
        <v>0</v>
      </c>
      <c r="AJ12">
        <v>0</v>
      </c>
      <c r="AK12">
        <v>51.5214</v>
      </c>
      <c r="AL12">
        <v>34.86</v>
      </c>
      <c r="AM12">
        <v>0</v>
      </c>
      <c r="AN12">
        <v>0</v>
      </c>
      <c r="AO12">
        <v>1.2618480000000001</v>
      </c>
      <c r="AP12">
        <v>3.0743999999999998</v>
      </c>
      <c r="AQ12">
        <v>18.27</v>
      </c>
      <c r="AR12">
        <v>32.9574</v>
      </c>
      <c r="AS12">
        <v>0</v>
      </c>
      <c r="AT12">
        <v>11.536</v>
      </c>
      <c r="AU12">
        <v>0</v>
      </c>
      <c r="AV12">
        <v>14.7</v>
      </c>
      <c r="AW12">
        <v>52.128</v>
      </c>
      <c r="AX12">
        <v>9.8640000000000008</v>
      </c>
      <c r="AY12">
        <v>0</v>
      </c>
      <c r="AZ12">
        <v>0</v>
      </c>
      <c r="BA12">
        <f t="shared" si="0"/>
        <v>2849.5716990000005</v>
      </c>
    </row>
    <row r="13" spans="1:53">
      <c r="A13" t="s">
        <v>55</v>
      </c>
      <c r="B13">
        <v>0</v>
      </c>
      <c r="C13">
        <v>0</v>
      </c>
      <c r="D13">
        <v>11.76</v>
      </c>
      <c r="E13">
        <v>0</v>
      </c>
      <c r="F13">
        <v>0</v>
      </c>
      <c r="G13">
        <v>15.204000000000001</v>
      </c>
      <c r="H13">
        <v>0</v>
      </c>
      <c r="I13">
        <v>0</v>
      </c>
      <c r="J13">
        <v>27.4</v>
      </c>
      <c r="K13">
        <v>686.77995699999997</v>
      </c>
      <c r="L13">
        <v>653.15250000000003</v>
      </c>
      <c r="M13">
        <v>80</v>
      </c>
      <c r="N13">
        <v>56.7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414.5625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13.983000000000001</v>
      </c>
      <c r="AB13">
        <v>13.0634</v>
      </c>
      <c r="AC13">
        <v>9.6778399999999998</v>
      </c>
      <c r="AD13">
        <v>27.3447</v>
      </c>
      <c r="AE13">
        <v>45.546500000000002</v>
      </c>
      <c r="AF13">
        <v>8.8740000000000006</v>
      </c>
      <c r="AG13">
        <v>16.340399999999999</v>
      </c>
      <c r="AH13">
        <v>37.880000000000003</v>
      </c>
      <c r="AI13">
        <v>0</v>
      </c>
      <c r="AJ13">
        <v>0</v>
      </c>
      <c r="AK13">
        <v>51.5214</v>
      </c>
      <c r="AL13">
        <v>34.86</v>
      </c>
      <c r="AM13">
        <v>0</v>
      </c>
      <c r="AN13">
        <v>0</v>
      </c>
      <c r="AO13">
        <v>1.2712559999999999</v>
      </c>
      <c r="AP13">
        <v>8.1983999999999995</v>
      </c>
      <c r="AQ13">
        <v>18.27</v>
      </c>
      <c r="AR13">
        <v>32.9574</v>
      </c>
      <c r="AS13">
        <v>0</v>
      </c>
      <c r="AT13">
        <v>11.536</v>
      </c>
      <c r="AU13">
        <v>0</v>
      </c>
      <c r="AV13">
        <v>14.7</v>
      </c>
      <c r="AW13">
        <v>52.128</v>
      </c>
      <c r="AX13">
        <v>9.8640000000000008</v>
      </c>
      <c r="AY13">
        <v>0</v>
      </c>
      <c r="AZ13">
        <v>0</v>
      </c>
      <c r="BA13">
        <f t="shared" si="0"/>
        <v>2850.4976070000012</v>
      </c>
    </row>
    <row r="14" spans="1:53">
      <c r="A14" t="s">
        <v>56</v>
      </c>
      <c r="B14">
        <v>0</v>
      </c>
      <c r="C14">
        <v>0</v>
      </c>
      <c r="D14">
        <v>11.76</v>
      </c>
      <c r="E14">
        <v>0</v>
      </c>
      <c r="F14">
        <v>0</v>
      </c>
      <c r="G14">
        <v>15.204000000000001</v>
      </c>
      <c r="H14">
        <v>0</v>
      </c>
      <c r="I14">
        <v>0</v>
      </c>
      <c r="J14">
        <v>27.4</v>
      </c>
      <c r="K14">
        <v>686.77995699999997</v>
      </c>
      <c r="L14">
        <v>653.15250000000003</v>
      </c>
      <c r="M14">
        <v>80</v>
      </c>
      <c r="N14">
        <v>56.7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414.5625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13.983000000000001</v>
      </c>
      <c r="AB14">
        <v>13.0634</v>
      </c>
      <c r="AC14">
        <v>9.6778399999999998</v>
      </c>
      <c r="AD14">
        <v>27.3447</v>
      </c>
      <c r="AE14">
        <v>45.546500000000002</v>
      </c>
      <c r="AF14">
        <v>8.8740000000000006</v>
      </c>
      <c r="AG14">
        <v>16.340399999999999</v>
      </c>
      <c r="AH14">
        <v>45.456000000000003</v>
      </c>
      <c r="AI14">
        <v>0</v>
      </c>
      <c r="AJ14">
        <v>0</v>
      </c>
      <c r="AK14">
        <v>51.5214</v>
      </c>
      <c r="AL14">
        <v>34.86</v>
      </c>
      <c r="AM14">
        <v>0</v>
      </c>
      <c r="AN14">
        <v>0</v>
      </c>
      <c r="AO14">
        <v>1.208928</v>
      </c>
      <c r="AP14">
        <v>8.1983999999999995</v>
      </c>
      <c r="AQ14">
        <v>12.6</v>
      </c>
      <c r="AR14">
        <v>32.9574</v>
      </c>
      <c r="AS14">
        <v>0</v>
      </c>
      <c r="AT14">
        <v>11.536</v>
      </c>
      <c r="AU14">
        <v>0</v>
      </c>
      <c r="AV14">
        <v>14.7</v>
      </c>
      <c r="AW14">
        <v>52.128</v>
      </c>
      <c r="AX14">
        <v>9.8640000000000008</v>
      </c>
      <c r="AY14">
        <v>0</v>
      </c>
      <c r="AZ14">
        <v>0</v>
      </c>
      <c r="BA14">
        <f t="shared" si="0"/>
        <v>2852.3412790000011</v>
      </c>
    </row>
    <row r="15" spans="1:53">
      <c r="A15" t="s">
        <v>57</v>
      </c>
      <c r="B15">
        <v>0</v>
      </c>
      <c r="C15">
        <v>0</v>
      </c>
      <c r="D15">
        <v>11.76</v>
      </c>
      <c r="E15">
        <v>0</v>
      </c>
      <c r="F15">
        <v>0</v>
      </c>
      <c r="G15">
        <v>15.204000000000001</v>
      </c>
      <c r="H15">
        <v>0</v>
      </c>
      <c r="I15">
        <v>0</v>
      </c>
      <c r="J15">
        <v>27.4</v>
      </c>
      <c r="K15">
        <v>686.77995699999997</v>
      </c>
      <c r="L15">
        <v>653.15250000000003</v>
      </c>
      <c r="M15">
        <v>85</v>
      </c>
      <c r="N15">
        <v>56.7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414.5625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16.340399999999999</v>
      </c>
      <c r="AH15">
        <v>46.781799999999997</v>
      </c>
      <c r="AI15">
        <v>0</v>
      </c>
      <c r="AJ15">
        <v>0</v>
      </c>
      <c r="AK15">
        <v>51.5214</v>
      </c>
      <c r="AL15">
        <v>34.86</v>
      </c>
      <c r="AM15">
        <v>0</v>
      </c>
      <c r="AN15">
        <v>0</v>
      </c>
      <c r="AO15">
        <v>1.0372319999999999</v>
      </c>
      <c r="AP15">
        <v>8.1983999999999995</v>
      </c>
      <c r="AQ15">
        <v>9.1349999999999998</v>
      </c>
      <c r="AR15">
        <v>31.897383000000001</v>
      </c>
      <c r="AS15">
        <v>0</v>
      </c>
      <c r="AT15">
        <v>11.536</v>
      </c>
      <c r="AU15">
        <v>0</v>
      </c>
      <c r="AV15">
        <v>14.7</v>
      </c>
      <c r="AW15">
        <v>52.128</v>
      </c>
      <c r="AX15">
        <v>9.8640000000000008</v>
      </c>
      <c r="AY15">
        <v>0</v>
      </c>
      <c r="AZ15">
        <v>0</v>
      </c>
      <c r="BA15">
        <f t="shared" si="0"/>
        <v>2880.7349620000023</v>
      </c>
    </row>
    <row r="16" spans="1:53">
      <c r="A16" t="s">
        <v>58</v>
      </c>
      <c r="B16">
        <v>0</v>
      </c>
      <c r="C16">
        <v>0</v>
      </c>
      <c r="D16">
        <v>11.76</v>
      </c>
      <c r="E16">
        <v>0</v>
      </c>
      <c r="F16">
        <v>0</v>
      </c>
      <c r="G16">
        <v>15.204000000000001</v>
      </c>
      <c r="H16">
        <v>0</v>
      </c>
      <c r="I16">
        <v>0</v>
      </c>
      <c r="J16">
        <v>27.4</v>
      </c>
      <c r="K16">
        <v>686.77995699999997</v>
      </c>
      <c r="L16">
        <v>653.15250000000003</v>
      </c>
      <c r="M16">
        <v>85</v>
      </c>
      <c r="N16">
        <v>56.7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414.5625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16.340399999999999</v>
      </c>
      <c r="AH16">
        <v>46.781799999999997</v>
      </c>
      <c r="AI16">
        <v>0</v>
      </c>
      <c r="AJ16">
        <v>0</v>
      </c>
      <c r="AK16">
        <v>51.5214</v>
      </c>
      <c r="AL16">
        <v>34.86</v>
      </c>
      <c r="AM16">
        <v>0</v>
      </c>
      <c r="AN16">
        <v>0</v>
      </c>
      <c r="AO16">
        <v>0.98137200000000002</v>
      </c>
      <c r="AP16">
        <v>3.0743999999999998</v>
      </c>
      <c r="AQ16">
        <v>9.1349999999999998</v>
      </c>
      <c r="AR16">
        <v>31.897383000000001</v>
      </c>
      <c r="AS16">
        <v>0</v>
      </c>
      <c r="AT16">
        <v>11.536</v>
      </c>
      <c r="AU16">
        <v>0</v>
      </c>
      <c r="AV16">
        <v>14.7</v>
      </c>
      <c r="AW16">
        <v>52.128</v>
      </c>
      <c r="AX16">
        <v>9.8640000000000008</v>
      </c>
      <c r="AY16">
        <v>0</v>
      </c>
      <c r="AZ16">
        <v>0</v>
      </c>
      <c r="BA16">
        <f t="shared" si="0"/>
        <v>2875.5551020000021</v>
      </c>
    </row>
    <row r="17" spans="1:53">
      <c r="A17" t="s">
        <v>59</v>
      </c>
      <c r="B17">
        <v>0</v>
      </c>
      <c r="C17">
        <v>0</v>
      </c>
      <c r="D17">
        <v>11.76</v>
      </c>
      <c r="E17">
        <v>0</v>
      </c>
      <c r="F17">
        <v>0</v>
      </c>
      <c r="G17">
        <v>15.204000000000001</v>
      </c>
      <c r="H17">
        <v>0</v>
      </c>
      <c r="I17">
        <v>0</v>
      </c>
      <c r="J17">
        <v>27.4</v>
      </c>
      <c r="K17">
        <v>686.77995699999997</v>
      </c>
      <c r="L17">
        <v>653.15250000000003</v>
      </c>
      <c r="M17">
        <v>85</v>
      </c>
      <c r="N17">
        <v>56.7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414.5625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16.340399999999999</v>
      </c>
      <c r="AH17">
        <v>46.781799999999997</v>
      </c>
      <c r="AI17">
        <v>0</v>
      </c>
      <c r="AJ17">
        <v>0</v>
      </c>
      <c r="AK17">
        <v>51.5214</v>
      </c>
      <c r="AL17">
        <v>34.86</v>
      </c>
      <c r="AM17">
        <v>0</v>
      </c>
      <c r="AN17">
        <v>0</v>
      </c>
      <c r="AO17">
        <v>0.877884</v>
      </c>
      <c r="AP17">
        <v>3.0743999999999998</v>
      </c>
      <c r="AQ17">
        <v>9.1349999999999998</v>
      </c>
      <c r="AR17">
        <v>31.897383000000001</v>
      </c>
      <c r="AS17">
        <v>0</v>
      </c>
      <c r="AT17">
        <v>11.536</v>
      </c>
      <c r="AU17">
        <v>0</v>
      </c>
      <c r="AV17">
        <v>14.7</v>
      </c>
      <c r="AW17">
        <v>52.128</v>
      </c>
      <c r="AX17">
        <v>9.8640000000000008</v>
      </c>
      <c r="AY17">
        <v>0</v>
      </c>
      <c r="AZ17">
        <v>0</v>
      </c>
      <c r="BA17">
        <f t="shared" si="0"/>
        <v>2866.3367140000018</v>
      </c>
    </row>
    <row r="18" spans="1:53">
      <c r="A18" t="s">
        <v>60</v>
      </c>
      <c r="B18">
        <v>0</v>
      </c>
      <c r="C18">
        <v>0</v>
      </c>
      <c r="D18">
        <v>11.76</v>
      </c>
      <c r="E18">
        <v>0</v>
      </c>
      <c r="F18">
        <v>0</v>
      </c>
      <c r="G18">
        <v>15.204000000000001</v>
      </c>
      <c r="H18">
        <v>0</v>
      </c>
      <c r="I18">
        <v>0</v>
      </c>
      <c r="J18">
        <v>27.4</v>
      </c>
      <c r="K18">
        <v>686.77995699999997</v>
      </c>
      <c r="L18">
        <v>653.15250000000003</v>
      </c>
      <c r="M18">
        <v>85</v>
      </c>
      <c r="N18">
        <v>56.7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414.5625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16.340399999999999</v>
      </c>
      <c r="AH18">
        <v>46.781799999999997</v>
      </c>
      <c r="AI18">
        <v>0</v>
      </c>
      <c r="AJ18">
        <v>0</v>
      </c>
      <c r="AK18">
        <v>51.5214</v>
      </c>
      <c r="AL18">
        <v>34.86</v>
      </c>
      <c r="AM18">
        <v>0</v>
      </c>
      <c r="AN18">
        <v>0</v>
      </c>
      <c r="AO18">
        <v>0.75675599999999998</v>
      </c>
      <c r="AP18">
        <v>3.0743999999999998</v>
      </c>
      <c r="AQ18">
        <v>9.1349999999999998</v>
      </c>
      <c r="AR18">
        <v>31.897383000000001</v>
      </c>
      <c r="AS18">
        <v>0</v>
      </c>
      <c r="AT18">
        <v>11.536</v>
      </c>
      <c r="AU18">
        <v>0</v>
      </c>
      <c r="AV18">
        <v>14.7</v>
      </c>
      <c r="AW18">
        <v>52.128</v>
      </c>
      <c r="AX18">
        <v>9.8640000000000008</v>
      </c>
      <c r="AY18">
        <v>0</v>
      </c>
      <c r="AZ18">
        <v>0</v>
      </c>
      <c r="BA18">
        <f t="shared" si="0"/>
        <v>2866.2155860000021</v>
      </c>
    </row>
    <row r="19" spans="1:53">
      <c r="A19" t="s">
        <v>61</v>
      </c>
      <c r="B19">
        <v>0</v>
      </c>
      <c r="C19">
        <v>0</v>
      </c>
      <c r="D19">
        <v>11.76</v>
      </c>
      <c r="E19">
        <v>0</v>
      </c>
      <c r="F19">
        <v>0</v>
      </c>
      <c r="G19">
        <v>15.204000000000001</v>
      </c>
      <c r="H19">
        <v>0</v>
      </c>
      <c r="I19">
        <v>0</v>
      </c>
      <c r="J19">
        <v>27.4</v>
      </c>
      <c r="K19">
        <v>686.77995699999997</v>
      </c>
      <c r="L19">
        <v>653.15250000000003</v>
      </c>
      <c r="M19">
        <v>85</v>
      </c>
      <c r="N19">
        <v>56.7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414.5625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16.340399999999999</v>
      </c>
      <c r="AH19">
        <v>70.172700000000006</v>
      </c>
      <c r="AI19">
        <v>0</v>
      </c>
      <c r="AJ19">
        <v>0</v>
      </c>
      <c r="AK19">
        <v>51.5214</v>
      </c>
      <c r="AL19">
        <v>34.86</v>
      </c>
      <c r="AM19">
        <v>0</v>
      </c>
      <c r="AN19">
        <v>0.65042</v>
      </c>
      <c r="AO19">
        <v>0.74940600000000002</v>
      </c>
      <c r="AP19">
        <v>3.0743999999999998</v>
      </c>
      <c r="AQ19">
        <v>9.1349999999999998</v>
      </c>
      <c r="AR19">
        <v>31.897383000000001</v>
      </c>
      <c r="AS19">
        <v>0</v>
      </c>
      <c r="AT19">
        <v>11.536</v>
      </c>
      <c r="AU19">
        <v>0</v>
      </c>
      <c r="AV19">
        <v>14.7</v>
      </c>
      <c r="AW19">
        <v>52.128</v>
      </c>
      <c r="AX19">
        <v>9.8640000000000008</v>
      </c>
      <c r="AY19">
        <v>0</v>
      </c>
      <c r="AZ19">
        <v>0</v>
      </c>
      <c r="BA19">
        <f t="shared" si="0"/>
        <v>2890.2495560000016</v>
      </c>
    </row>
    <row r="20" spans="1:53">
      <c r="A20" t="s">
        <v>62</v>
      </c>
      <c r="B20">
        <v>0</v>
      </c>
      <c r="C20">
        <v>0</v>
      </c>
      <c r="D20">
        <v>11.76</v>
      </c>
      <c r="E20">
        <v>0</v>
      </c>
      <c r="F20">
        <v>0</v>
      </c>
      <c r="G20">
        <v>15.204000000000001</v>
      </c>
      <c r="H20">
        <v>0</v>
      </c>
      <c r="I20">
        <v>0</v>
      </c>
      <c r="J20">
        <v>27.4</v>
      </c>
      <c r="K20">
        <v>686.77995699999997</v>
      </c>
      <c r="L20">
        <v>653.15250000000003</v>
      </c>
      <c r="M20">
        <v>85</v>
      </c>
      <c r="N20">
        <v>56.7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414.5625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13.983000000000001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16.340399999999999</v>
      </c>
      <c r="AH20">
        <v>70.172700000000006</v>
      </c>
      <c r="AI20">
        <v>0</v>
      </c>
      <c r="AJ20">
        <v>0</v>
      </c>
      <c r="AK20">
        <v>51.5214</v>
      </c>
      <c r="AL20">
        <v>34.86</v>
      </c>
      <c r="AM20">
        <v>0</v>
      </c>
      <c r="AN20">
        <v>0.65042</v>
      </c>
      <c r="AO20">
        <v>0.68678399999999995</v>
      </c>
      <c r="AP20">
        <v>3.0743999999999998</v>
      </c>
      <c r="AQ20">
        <v>18.27</v>
      </c>
      <c r="AR20">
        <v>31.897383000000001</v>
      </c>
      <c r="AS20">
        <v>0</v>
      </c>
      <c r="AT20">
        <v>11.536</v>
      </c>
      <c r="AU20">
        <v>0</v>
      </c>
      <c r="AV20">
        <v>14.7</v>
      </c>
      <c r="AW20">
        <v>52.128</v>
      </c>
      <c r="AX20">
        <v>9.8640000000000008</v>
      </c>
      <c r="AY20">
        <v>0</v>
      </c>
      <c r="AZ20">
        <v>0</v>
      </c>
      <c r="BA20">
        <f t="shared" si="0"/>
        <v>2899.3219340000014</v>
      </c>
    </row>
    <row r="21" spans="1:53">
      <c r="A21" t="s">
        <v>63</v>
      </c>
      <c r="B21">
        <v>0</v>
      </c>
      <c r="C21">
        <v>0</v>
      </c>
      <c r="D21">
        <v>11.76</v>
      </c>
      <c r="E21">
        <v>0</v>
      </c>
      <c r="F21">
        <v>0</v>
      </c>
      <c r="G21">
        <v>15.204000000000001</v>
      </c>
      <c r="H21">
        <v>0</v>
      </c>
      <c r="I21">
        <v>0</v>
      </c>
      <c r="J21">
        <v>27.4</v>
      </c>
      <c r="K21">
        <v>686.77995699999997</v>
      </c>
      <c r="L21">
        <v>653.15250000000003</v>
      </c>
      <c r="M21">
        <v>85</v>
      </c>
      <c r="N21">
        <v>56.7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408.375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16.340399999999999</v>
      </c>
      <c r="AH21">
        <v>70.172700000000006</v>
      </c>
      <c r="AI21">
        <v>0</v>
      </c>
      <c r="AJ21">
        <v>0</v>
      </c>
      <c r="AK21">
        <v>51.5214</v>
      </c>
      <c r="AL21">
        <v>46.48</v>
      </c>
      <c r="AM21">
        <v>0</v>
      </c>
      <c r="AN21">
        <v>0.65042</v>
      </c>
      <c r="AO21">
        <v>0.67032000000000003</v>
      </c>
      <c r="AP21">
        <v>3.0743999999999998</v>
      </c>
      <c r="AQ21">
        <v>18.27</v>
      </c>
      <c r="AR21">
        <v>31.897383000000001</v>
      </c>
      <c r="AS21">
        <v>0</v>
      </c>
      <c r="AT21">
        <v>11.536</v>
      </c>
      <c r="AU21">
        <v>0</v>
      </c>
      <c r="AV21">
        <v>14.7</v>
      </c>
      <c r="AW21">
        <v>52.128</v>
      </c>
      <c r="AX21">
        <v>9.8640000000000008</v>
      </c>
      <c r="AY21">
        <v>0</v>
      </c>
      <c r="AZ21">
        <v>0</v>
      </c>
      <c r="BA21">
        <f t="shared" si="0"/>
        <v>2904.7379700000015</v>
      </c>
    </row>
    <row r="22" spans="1:53">
      <c r="A22" t="s">
        <v>64</v>
      </c>
      <c r="B22">
        <v>0</v>
      </c>
      <c r="C22">
        <v>0</v>
      </c>
      <c r="D22">
        <v>11.76</v>
      </c>
      <c r="E22">
        <v>0</v>
      </c>
      <c r="F22">
        <v>0</v>
      </c>
      <c r="G22">
        <v>15.204000000000001</v>
      </c>
      <c r="H22">
        <v>0</v>
      </c>
      <c r="I22">
        <v>0</v>
      </c>
      <c r="J22">
        <v>27.4</v>
      </c>
      <c r="K22">
        <v>686.77995699999997</v>
      </c>
      <c r="L22">
        <v>653.15250000000003</v>
      </c>
      <c r="M22">
        <v>85</v>
      </c>
      <c r="N22">
        <v>56.7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408.375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13.983000000000001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16.340399999999999</v>
      </c>
      <c r="AH22">
        <v>70.172700000000006</v>
      </c>
      <c r="AI22">
        <v>0</v>
      </c>
      <c r="AJ22">
        <v>0</v>
      </c>
      <c r="AK22">
        <v>51.5214</v>
      </c>
      <c r="AL22">
        <v>46.48</v>
      </c>
      <c r="AM22">
        <v>0</v>
      </c>
      <c r="AN22">
        <v>0.65042</v>
      </c>
      <c r="AO22">
        <v>0.49980000000000002</v>
      </c>
      <c r="AP22">
        <v>3.0743999999999998</v>
      </c>
      <c r="AQ22">
        <v>27.405000000000001</v>
      </c>
      <c r="AR22">
        <v>31.897383000000001</v>
      </c>
      <c r="AS22">
        <v>0</v>
      </c>
      <c r="AT22">
        <v>11.536</v>
      </c>
      <c r="AU22">
        <v>0</v>
      </c>
      <c r="AV22">
        <v>14.7</v>
      </c>
      <c r="AW22">
        <v>52.128</v>
      </c>
      <c r="AX22">
        <v>9.8640000000000008</v>
      </c>
      <c r="AY22">
        <v>0</v>
      </c>
      <c r="AZ22">
        <v>0</v>
      </c>
      <c r="BA22">
        <f t="shared" si="0"/>
        <v>2913.7024500000016</v>
      </c>
    </row>
    <row r="23" spans="1:53">
      <c r="A23" t="s">
        <v>65</v>
      </c>
      <c r="B23">
        <v>0</v>
      </c>
      <c r="C23">
        <v>0</v>
      </c>
      <c r="D23">
        <v>11.55</v>
      </c>
      <c r="E23">
        <v>0</v>
      </c>
      <c r="F23">
        <v>0</v>
      </c>
      <c r="G23">
        <v>15.204000000000001</v>
      </c>
      <c r="H23">
        <v>0</v>
      </c>
      <c r="I23">
        <v>0</v>
      </c>
      <c r="J23">
        <v>27.4</v>
      </c>
      <c r="K23">
        <v>686.77995699999997</v>
      </c>
      <c r="L23">
        <v>653.15250000000003</v>
      </c>
      <c r="M23">
        <v>85</v>
      </c>
      <c r="N23">
        <v>56.7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408.375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16.340399999999999</v>
      </c>
      <c r="AH23">
        <v>70.172700000000006</v>
      </c>
      <c r="AI23">
        <v>0</v>
      </c>
      <c r="AJ23">
        <v>0</v>
      </c>
      <c r="AK23">
        <v>51.5214</v>
      </c>
      <c r="AL23">
        <v>34.86</v>
      </c>
      <c r="AM23">
        <v>0</v>
      </c>
      <c r="AN23">
        <v>0.65042</v>
      </c>
      <c r="AO23">
        <v>0.38219999999999998</v>
      </c>
      <c r="AP23">
        <v>8.1983999999999995</v>
      </c>
      <c r="AQ23">
        <v>27.405000000000001</v>
      </c>
      <c r="AR23">
        <v>31.897383000000001</v>
      </c>
      <c r="AS23">
        <v>0</v>
      </c>
      <c r="AT23">
        <v>11.536</v>
      </c>
      <c r="AU23">
        <v>0</v>
      </c>
      <c r="AV23">
        <v>14.7</v>
      </c>
      <c r="AW23">
        <v>52.128</v>
      </c>
      <c r="AX23">
        <v>9.8640000000000008</v>
      </c>
      <c r="AY23">
        <v>0</v>
      </c>
      <c r="AZ23">
        <v>0</v>
      </c>
      <c r="BA23">
        <f t="shared" si="0"/>
        <v>2906.8788500000019</v>
      </c>
    </row>
    <row r="24" spans="1:53">
      <c r="A24" t="s">
        <v>66</v>
      </c>
      <c r="B24">
        <v>0</v>
      </c>
      <c r="C24">
        <v>0</v>
      </c>
      <c r="D24">
        <v>11.55</v>
      </c>
      <c r="E24">
        <v>0</v>
      </c>
      <c r="F24">
        <v>0</v>
      </c>
      <c r="G24">
        <v>15.204000000000001</v>
      </c>
      <c r="H24">
        <v>0</v>
      </c>
      <c r="I24">
        <v>0</v>
      </c>
      <c r="J24">
        <v>27.4</v>
      </c>
      <c r="K24">
        <v>686.77995699999997</v>
      </c>
      <c r="L24">
        <v>653.15250000000003</v>
      </c>
      <c r="M24">
        <v>85</v>
      </c>
      <c r="N24">
        <v>56.7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408.375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9.9540000000000006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16.340399999999999</v>
      </c>
      <c r="AH24">
        <v>70.172700000000006</v>
      </c>
      <c r="AI24">
        <v>0</v>
      </c>
      <c r="AJ24">
        <v>0</v>
      </c>
      <c r="AK24">
        <v>51.5214</v>
      </c>
      <c r="AL24">
        <v>34.86</v>
      </c>
      <c r="AM24">
        <v>0</v>
      </c>
      <c r="AN24">
        <v>0.65042</v>
      </c>
      <c r="AO24">
        <v>0</v>
      </c>
      <c r="AP24">
        <v>8.1983999999999995</v>
      </c>
      <c r="AQ24">
        <v>27.405000000000001</v>
      </c>
      <c r="AR24">
        <v>31.897383000000001</v>
      </c>
      <c r="AS24">
        <v>0</v>
      </c>
      <c r="AT24">
        <v>11.536</v>
      </c>
      <c r="AU24">
        <v>0</v>
      </c>
      <c r="AV24">
        <v>14.7</v>
      </c>
      <c r="AW24">
        <v>52.128</v>
      </c>
      <c r="AX24">
        <v>9.8640000000000008</v>
      </c>
      <c r="AY24">
        <v>0</v>
      </c>
      <c r="AZ24">
        <v>0</v>
      </c>
      <c r="BA24">
        <f t="shared" si="0"/>
        <v>2902.4676500000019</v>
      </c>
    </row>
    <row r="25" spans="1:53">
      <c r="A25" t="s">
        <v>67</v>
      </c>
      <c r="B25">
        <v>0</v>
      </c>
      <c r="C25">
        <v>0</v>
      </c>
      <c r="D25">
        <v>11.55</v>
      </c>
      <c r="E25">
        <v>0</v>
      </c>
      <c r="F25">
        <v>0</v>
      </c>
      <c r="G25">
        <v>15.204000000000001</v>
      </c>
      <c r="H25">
        <v>0</v>
      </c>
      <c r="I25">
        <v>0</v>
      </c>
      <c r="J25">
        <v>27.4</v>
      </c>
      <c r="K25">
        <v>686.77995699999997</v>
      </c>
      <c r="L25">
        <v>653.15250000000003</v>
      </c>
      <c r="M25">
        <v>85</v>
      </c>
      <c r="N25">
        <v>56.7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405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16.340399999999999</v>
      </c>
      <c r="AH25">
        <v>46.971200000000003</v>
      </c>
      <c r="AI25">
        <v>0</v>
      </c>
      <c r="AJ25">
        <v>0</v>
      </c>
      <c r="AK25">
        <v>51.5214</v>
      </c>
      <c r="AL25">
        <v>34.86</v>
      </c>
      <c r="AM25">
        <v>0</v>
      </c>
      <c r="AN25">
        <v>0.65042</v>
      </c>
      <c r="AO25">
        <v>0</v>
      </c>
      <c r="AP25">
        <v>3.0743999999999998</v>
      </c>
      <c r="AQ25">
        <v>27.405000000000001</v>
      </c>
      <c r="AR25">
        <v>31.897383000000001</v>
      </c>
      <c r="AS25">
        <v>0</v>
      </c>
      <c r="AT25">
        <v>11.536</v>
      </c>
      <c r="AU25">
        <v>0</v>
      </c>
      <c r="AV25">
        <v>14.7</v>
      </c>
      <c r="AW25">
        <v>52.128</v>
      </c>
      <c r="AX25">
        <v>9.8640000000000008</v>
      </c>
      <c r="AY25">
        <v>0</v>
      </c>
      <c r="AZ25">
        <v>0</v>
      </c>
      <c r="BA25">
        <f t="shared" si="0"/>
        <v>2860.8131500000013</v>
      </c>
    </row>
    <row r="26" spans="1:53">
      <c r="A26" t="s">
        <v>68</v>
      </c>
      <c r="B26">
        <v>0</v>
      </c>
      <c r="C26">
        <v>0</v>
      </c>
      <c r="D26">
        <v>11.55</v>
      </c>
      <c r="E26">
        <v>0</v>
      </c>
      <c r="F26">
        <v>0</v>
      </c>
      <c r="G26">
        <v>15.204000000000001</v>
      </c>
      <c r="H26">
        <v>0</v>
      </c>
      <c r="I26">
        <v>0</v>
      </c>
      <c r="J26">
        <v>27.4</v>
      </c>
      <c r="K26">
        <v>686.77995699999997</v>
      </c>
      <c r="L26">
        <v>653.15250000000003</v>
      </c>
      <c r="M26">
        <v>85</v>
      </c>
      <c r="N26">
        <v>56.7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405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16.340399999999999</v>
      </c>
      <c r="AH26">
        <v>46.971200000000003</v>
      </c>
      <c r="AI26">
        <v>2.5459999999999998</v>
      </c>
      <c r="AJ26">
        <v>0</v>
      </c>
      <c r="AK26">
        <v>51.5214</v>
      </c>
      <c r="AL26">
        <v>34.86</v>
      </c>
      <c r="AM26">
        <v>0</v>
      </c>
      <c r="AN26">
        <v>0.65042</v>
      </c>
      <c r="AO26">
        <v>0</v>
      </c>
      <c r="AP26">
        <v>3.0743999999999998</v>
      </c>
      <c r="AQ26">
        <v>27.405000000000001</v>
      </c>
      <c r="AR26">
        <v>31.897383000000001</v>
      </c>
      <c r="AS26">
        <v>0</v>
      </c>
      <c r="AT26">
        <v>11.536</v>
      </c>
      <c r="AU26">
        <v>0</v>
      </c>
      <c r="AV26">
        <v>14.7</v>
      </c>
      <c r="AW26">
        <v>52.128</v>
      </c>
      <c r="AX26">
        <v>9.8640000000000008</v>
      </c>
      <c r="AY26">
        <v>0</v>
      </c>
      <c r="AZ26">
        <v>0</v>
      </c>
      <c r="BA26">
        <f t="shared" si="0"/>
        <v>2863.3591500000011</v>
      </c>
    </row>
    <row r="27" spans="1:53">
      <c r="A27" t="s">
        <v>69</v>
      </c>
      <c r="B27">
        <v>0</v>
      </c>
      <c r="C27">
        <v>0</v>
      </c>
      <c r="D27">
        <v>11.55</v>
      </c>
      <c r="E27">
        <v>0</v>
      </c>
      <c r="F27">
        <v>0</v>
      </c>
      <c r="G27">
        <v>15.204000000000001</v>
      </c>
      <c r="H27">
        <v>0</v>
      </c>
      <c r="I27">
        <v>0</v>
      </c>
      <c r="J27">
        <v>24.111999999999998</v>
      </c>
      <c r="K27">
        <v>686.77995699999997</v>
      </c>
      <c r="L27">
        <v>653.15250000000003</v>
      </c>
      <c r="M27">
        <v>85</v>
      </c>
      <c r="N27">
        <v>56.7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405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16.340399999999999</v>
      </c>
      <c r="AH27">
        <v>46.971200000000003</v>
      </c>
      <c r="AI27">
        <v>5.0919999999999996</v>
      </c>
      <c r="AJ27">
        <v>0</v>
      </c>
      <c r="AK27">
        <v>51.5214</v>
      </c>
      <c r="AL27">
        <v>34.86</v>
      </c>
      <c r="AM27">
        <v>0</v>
      </c>
      <c r="AN27">
        <v>0.65042</v>
      </c>
      <c r="AO27">
        <v>0</v>
      </c>
      <c r="AP27">
        <v>3.0743999999999998</v>
      </c>
      <c r="AQ27">
        <v>27.405000000000001</v>
      </c>
      <c r="AR27">
        <v>31.897383000000001</v>
      </c>
      <c r="AS27">
        <v>0</v>
      </c>
      <c r="AT27">
        <v>11.536</v>
      </c>
      <c r="AU27">
        <v>0</v>
      </c>
      <c r="AV27">
        <v>14.7</v>
      </c>
      <c r="AW27">
        <v>52.128</v>
      </c>
      <c r="AX27">
        <v>0</v>
      </c>
      <c r="AY27">
        <v>0</v>
      </c>
      <c r="AZ27">
        <v>0</v>
      </c>
      <c r="BA27">
        <f t="shared" si="0"/>
        <v>2852.7531500000009</v>
      </c>
    </row>
    <row r="28" spans="1:53">
      <c r="A28" t="s">
        <v>70</v>
      </c>
      <c r="B28">
        <v>0</v>
      </c>
      <c r="C28">
        <v>0</v>
      </c>
      <c r="D28">
        <v>11.55</v>
      </c>
      <c r="E28">
        <v>0</v>
      </c>
      <c r="F28">
        <v>0</v>
      </c>
      <c r="G28">
        <v>15.204000000000001</v>
      </c>
      <c r="H28">
        <v>0</v>
      </c>
      <c r="I28">
        <v>0</v>
      </c>
      <c r="J28">
        <v>24.111999999999998</v>
      </c>
      <c r="K28">
        <v>686.77995699999997</v>
      </c>
      <c r="L28">
        <v>653.15250000000003</v>
      </c>
      <c r="M28">
        <v>85</v>
      </c>
      <c r="N28">
        <v>56.7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405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16.340399999999999</v>
      </c>
      <c r="AH28">
        <v>23.390899999999998</v>
      </c>
      <c r="AI28">
        <v>33.097999999999999</v>
      </c>
      <c r="AJ28">
        <v>0</v>
      </c>
      <c r="AK28">
        <v>51.5214</v>
      </c>
      <c r="AL28">
        <v>58.1</v>
      </c>
      <c r="AM28">
        <v>0</v>
      </c>
      <c r="AN28">
        <v>0.65042</v>
      </c>
      <c r="AO28">
        <v>0</v>
      </c>
      <c r="AP28">
        <v>3.0743999999999998</v>
      </c>
      <c r="AQ28">
        <v>27.405000000000001</v>
      </c>
      <c r="AR28">
        <v>31.897383000000001</v>
      </c>
      <c r="AS28">
        <v>0</v>
      </c>
      <c r="AT28">
        <v>11.536</v>
      </c>
      <c r="AU28">
        <v>0</v>
      </c>
      <c r="AV28">
        <v>14.7</v>
      </c>
      <c r="AW28">
        <v>52.128</v>
      </c>
      <c r="AX28">
        <v>0</v>
      </c>
      <c r="AY28">
        <v>0</v>
      </c>
      <c r="AZ28">
        <v>0</v>
      </c>
      <c r="BA28">
        <f t="shared" si="0"/>
        <v>2880.4188500000005</v>
      </c>
    </row>
    <row r="29" spans="1:53">
      <c r="A29" t="s">
        <v>71</v>
      </c>
      <c r="B29">
        <v>0</v>
      </c>
      <c r="C29">
        <v>0</v>
      </c>
      <c r="D29">
        <v>11.55</v>
      </c>
      <c r="E29">
        <v>0</v>
      </c>
      <c r="F29">
        <v>0</v>
      </c>
      <c r="G29">
        <v>15.204000000000001</v>
      </c>
      <c r="H29">
        <v>0</v>
      </c>
      <c r="I29">
        <v>0</v>
      </c>
      <c r="J29">
        <v>24.111999999999998</v>
      </c>
      <c r="K29">
        <v>686.77995699999997</v>
      </c>
      <c r="L29">
        <v>653.15250000000003</v>
      </c>
      <c r="M29">
        <v>87</v>
      </c>
      <c r="N29">
        <v>56.7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405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16.340399999999999</v>
      </c>
      <c r="AH29">
        <v>23.390899999999998</v>
      </c>
      <c r="AI29">
        <v>33.097999999999999</v>
      </c>
      <c r="AJ29">
        <v>0</v>
      </c>
      <c r="AK29">
        <v>51.5214</v>
      </c>
      <c r="AL29">
        <v>80.177999999999997</v>
      </c>
      <c r="AM29">
        <v>0</v>
      </c>
      <c r="AN29">
        <v>0.65042</v>
      </c>
      <c r="AO29">
        <v>0</v>
      </c>
      <c r="AP29">
        <v>3.7149000000000001</v>
      </c>
      <c r="AQ29">
        <v>27.405000000000001</v>
      </c>
      <c r="AR29">
        <v>31.897383000000001</v>
      </c>
      <c r="AS29">
        <v>0</v>
      </c>
      <c r="AT29">
        <v>11.536</v>
      </c>
      <c r="AU29">
        <v>0</v>
      </c>
      <c r="AV29">
        <v>14.7</v>
      </c>
      <c r="AW29">
        <v>52.128</v>
      </c>
      <c r="AX29">
        <v>0</v>
      </c>
      <c r="AY29">
        <v>0</v>
      </c>
      <c r="AZ29">
        <v>0</v>
      </c>
      <c r="BA29">
        <f t="shared" si="0"/>
        <v>2905.1373500000004</v>
      </c>
    </row>
    <row r="30" spans="1:53">
      <c r="A30" t="s">
        <v>72</v>
      </c>
      <c r="B30">
        <v>0</v>
      </c>
      <c r="C30">
        <v>0</v>
      </c>
      <c r="D30">
        <v>11.55</v>
      </c>
      <c r="E30">
        <v>0</v>
      </c>
      <c r="F30">
        <v>0</v>
      </c>
      <c r="G30">
        <v>15.204000000000001</v>
      </c>
      <c r="H30">
        <v>0</v>
      </c>
      <c r="I30">
        <v>0</v>
      </c>
      <c r="J30">
        <v>24.111999999999998</v>
      </c>
      <c r="K30">
        <v>686.77995699999997</v>
      </c>
      <c r="L30">
        <v>653.15250000000003</v>
      </c>
      <c r="M30">
        <v>87</v>
      </c>
      <c r="N30">
        <v>56.7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405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16.340399999999999</v>
      </c>
      <c r="AH30">
        <v>23.390899999999998</v>
      </c>
      <c r="AI30">
        <v>33.097999999999999</v>
      </c>
      <c r="AJ30">
        <v>0</v>
      </c>
      <c r="AK30">
        <v>51.5214</v>
      </c>
      <c r="AL30">
        <v>80.177999999999997</v>
      </c>
      <c r="AM30">
        <v>0</v>
      </c>
      <c r="AN30">
        <v>0.65042</v>
      </c>
      <c r="AO30">
        <v>0</v>
      </c>
      <c r="AP30">
        <v>3.7149000000000001</v>
      </c>
      <c r="AQ30">
        <v>27.405000000000001</v>
      </c>
      <c r="AR30">
        <v>31.897383000000001</v>
      </c>
      <c r="AS30">
        <v>0</v>
      </c>
      <c r="AT30">
        <v>11.536</v>
      </c>
      <c r="AU30">
        <v>0</v>
      </c>
      <c r="AV30">
        <v>14.7</v>
      </c>
      <c r="AW30">
        <v>52.128</v>
      </c>
      <c r="AX30">
        <v>0</v>
      </c>
      <c r="AY30">
        <v>0</v>
      </c>
      <c r="AZ30">
        <v>0</v>
      </c>
      <c r="BA30">
        <f t="shared" si="0"/>
        <v>2895.4595100000001</v>
      </c>
    </row>
    <row r="31" spans="1:53">
      <c r="A31" t="s">
        <v>73</v>
      </c>
      <c r="B31">
        <v>0</v>
      </c>
      <c r="C31">
        <v>0</v>
      </c>
      <c r="D31">
        <v>11.55</v>
      </c>
      <c r="E31">
        <v>0</v>
      </c>
      <c r="F31">
        <v>0</v>
      </c>
      <c r="G31">
        <v>15.204000000000001</v>
      </c>
      <c r="H31">
        <v>0</v>
      </c>
      <c r="I31">
        <v>0</v>
      </c>
      <c r="J31">
        <v>24.111999999999998</v>
      </c>
      <c r="K31">
        <v>686.77995699999997</v>
      </c>
      <c r="L31">
        <v>653.15250000000003</v>
      </c>
      <c r="M31">
        <v>87</v>
      </c>
      <c r="N31">
        <v>56.7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405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16.340399999999999</v>
      </c>
      <c r="AH31">
        <v>23.390899999999998</v>
      </c>
      <c r="AI31">
        <v>33.097999999999999</v>
      </c>
      <c r="AJ31">
        <v>0</v>
      </c>
      <c r="AK31">
        <v>51.5214</v>
      </c>
      <c r="AL31">
        <v>80.177999999999997</v>
      </c>
      <c r="AM31">
        <v>0</v>
      </c>
      <c r="AN31">
        <v>0.65042</v>
      </c>
      <c r="AO31">
        <v>0</v>
      </c>
      <c r="AP31">
        <v>3.7149000000000001</v>
      </c>
      <c r="AQ31">
        <v>27.405000000000001</v>
      </c>
      <c r="AR31">
        <v>31.897383000000001</v>
      </c>
      <c r="AS31">
        <v>0</v>
      </c>
      <c r="AT31">
        <v>11.536</v>
      </c>
      <c r="AU31">
        <v>0</v>
      </c>
      <c r="AV31">
        <v>14.175000000000001</v>
      </c>
      <c r="AW31">
        <v>52.128</v>
      </c>
      <c r="AX31">
        <v>0</v>
      </c>
      <c r="AY31">
        <v>0</v>
      </c>
      <c r="AZ31">
        <v>0</v>
      </c>
      <c r="BA31">
        <f t="shared" si="0"/>
        <v>2881.7378100000005</v>
      </c>
    </row>
    <row r="32" spans="1:53">
      <c r="A32" t="s">
        <v>74</v>
      </c>
      <c r="B32">
        <v>0</v>
      </c>
      <c r="C32">
        <v>0</v>
      </c>
      <c r="D32">
        <v>11.55</v>
      </c>
      <c r="E32">
        <v>0</v>
      </c>
      <c r="F32">
        <v>0</v>
      </c>
      <c r="G32">
        <v>15.204000000000001</v>
      </c>
      <c r="H32">
        <v>0</v>
      </c>
      <c r="I32">
        <v>0</v>
      </c>
      <c r="J32">
        <v>24.111999999999998</v>
      </c>
      <c r="K32">
        <v>686.77995699999997</v>
      </c>
      <c r="L32">
        <v>653.15250000000003</v>
      </c>
      <c r="M32">
        <v>87</v>
      </c>
      <c r="N32">
        <v>56.7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405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16.340399999999999</v>
      </c>
      <c r="AH32">
        <v>46.971200000000003</v>
      </c>
      <c r="AI32">
        <v>33.097999999999999</v>
      </c>
      <c r="AJ32">
        <v>0</v>
      </c>
      <c r="AK32">
        <v>51.5214</v>
      </c>
      <c r="AL32">
        <v>80.177999999999997</v>
      </c>
      <c r="AM32">
        <v>0</v>
      </c>
      <c r="AN32">
        <v>0.65042</v>
      </c>
      <c r="AO32">
        <v>0</v>
      </c>
      <c r="AP32">
        <v>3.7149000000000001</v>
      </c>
      <c r="AQ32">
        <v>27.405000000000001</v>
      </c>
      <c r="AR32">
        <v>31.897383000000001</v>
      </c>
      <c r="AS32">
        <v>0</v>
      </c>
      <c r="AT32">
        <v>11.536</v>
      </c>
      <c r="AU32">
        <v>0</v>
      </c>
      <c r="AV32">
        <v>14.175000000000001</v>
      </c>
      <c r="AW32">
        <v>52.128</v>
      </c>
      <c r="AX32">
        <v>0</v>
      </c>
      <c r="AY32">
        <v>0</v>
      </c>
      <c r="AZ32">
        <v>0</v>
      </c>
      <c r="BA32">
        <f t="shared" si="0"/>
        <v>2905.3181100000006</v>
      </c>
    </row>
    <row r="33" spans="1:53">
      <c r="A33" t="s">
        <v>75</v>
      </c>
      <c r="B33">
        <v>0</v>
      </c>
      <c r="C33">
        <v>0</v>
      </c>
      <c r="D33">
        <v>11.55</v>
      </c>
      <c r="E33">
        <v>0</v>
      </c>
      <c r="F33">
        <v>0</v>
      </c>
      <c r="G33">
        <v>15.204000000000001</v>
      </c>
      <c r="H33">
        <v>0</v>
      </c>
      <c r="I33">
        <v>0</v>
      </c>
      <c r="J33">
        <v>24.111999999999998</v>
      </c>
      <c r="K33">
        <v>686.77995699999997</v>
      </c>
      <c r="L33">
        <v>653.15250000000003</v>
      </c>
      <c r="M33">
        <v>87</v>
      </c>
      <c r="N33">
        <v>56.7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405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16.340399999999999</v>
      </c>
      <c r="AH33">
        <v>46.971200000000003</v>
      </c>
      <c r="AI33">
        <v>33.097999999999999</v>
      </c>
      <c r="AJ33">
        <v>0</v>
      </c>
      <c r="AK33">
        <v>51.5214</v>
      </c>
      <c r="AL33">
        <v>80.177999999999997</v>
      </c>
      <c r="AM33">
        <v>0</v>
      </c>
      <c r="AN33">
        <v>0.65042</v>
      </c>
      <c r="AO33">
        <v>0</v>
      </c>
      <c r="AP33">
        <v>3.7149000000000001</v>
      </c>
      <c r="AQ33">
        <v>18.27</v>
      </c>
      <c r="AR33">
        <v>31.897383000000001</v>
      </c>
      <c r="AS33">
        <v>0</v>
      </c>
      <c r="AT33">
        <v>13.183999999999999</v>
      </c>
      <c r="AU33">
        <v>0</v>
      </c>
      <c r="AV33">
        <v>14.175000000000001</v>
      </c>
      <c r="AW33">
        <v>52.128</v>
      </c>
      <c r="AX33">
        <v>0</v>
      </c>
      <c r="AY33">
        <v>0</v>
      </c>
      <c r="AZ33">
        <v>0</v>
      </c>
      <c r="BA33">
        <f t="shared" si="0"/>
        <v>2897.8311100000005</v>
      </c>
    </row>
    <row r="34" spans="1:53">
      <c r="A34" t="s">
        <v>76</v>
      </c>
      <c r="B34">
        <v>0</v>
      </c>
      <c r="C34">
        <v>0</v>
      </c>
      <c r="D34">
        <v>11.55</v>
      </c>
      <c r="E34">
        <v>0</v>
      </c>
      <c r="F34">
        <v>0</v>
      </c>
      <c r="G34">
        <v>15.204000000000001</v>
      </c>
      <c r="H34">
        <v>0</v>
      </c>
      <c r="I34">
        <v>0</v>
      </c>
      <c r="J34">
        <v>24.111999999999998</v>
      </c>
      <c r="K34">
        <v>686.77995699999997</v>
      </c>
      <c r="L34">
        <v>653.15250000000003</v>
      </c>
      <c r="M34">
        <v>87</v>
      </c>
      <c r="N34">
        <v>56.7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405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16.340399999999999</v>
      </c>
      <c r="AH34">
        <v>46.971200000000003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0.65042</v>
      </c>
      <c r="AO34">
        <v>0</v>
      </c>
      <c r="AP34">
        <v>3.7149000000000001</v>
      </c>
      <c r="AQ34">
        <v>18.27</v>
      </c>
      <c r="AR34">
        <v>31.897383000000001</v>
      </c>
      <c r="AS34">
        <v>0</v>
      </c>
      <c r="AT34">
        <v>13.183999999999999</v>
      </c>
      <c r="AU34">
        <v>0</v>
      </c>
      <c r="AV34">
        <v>14.175000000000001</v>
      </c>
      <c r="AW34">
        <v>52.128</v>
      </c>
      <c r="AX34">
        <v>0</v>
      </c>
      <c r="AY34">
        <v>0</v>
      </c>
      <c r="AZ34">
        <v>0</v>
      </c>
      <c r="BA34">
        <f t="shared" si="0"/>
        <v>2869.8251100000007</v>
      </c>
    </row>
    <row r="35" spans="1:53">
      <c r="A35" t="s">
        <v>77</v>
      </c>
      <c r="B35">
        <v>0</v>
      </c>
      <c r="C35">
        <v>0</v>
      </c>
      <c r="D35">
        <v>11.55</v>
      </c>
      <c r="E35">
        <v>0</v>
      </c>
      <c r="F35">
        <v>0</v>
      </c>
      <c r="G35">
        <v>15.204000000000001</v>
      </c>
      <c r="H35">
        <v>0</v>
      </c>
      <c r="I35">
        <v>0</v>
      </c>
      <c r="J35">
        <v>24.111999999999998</v>
      </c>
      <c r="K35">
        <v>686.77995699999997</v>
      </c>
      <c r="L35">
        <v>653.15250000000003</v>
      </c>
      <c r="M35">
        <v>80</v>
      </c>
      <c r="N35">
        <v>56.7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405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18.229800000000001</v>
      </c>
      <c r="AE35">
        <v>45.546500000000002</v>
      </c>
      <c r="AF35">
        <v>8.8740000000000006</v>
      </c>
      <c r="AG35">
        <v>16.340399999999999</v>
      </c>
      <c r="AH35">
        <v>46.971200000000003</v>
      </c>
      <c r="AI35">
        <v>2.5459999999999998</v>
      </c>
      <c r="AJ35">
        <v>0</v>
      </c>
      <c r="AK35">
        <v>51.5214</v>
      </c>
      <c r="AL35">
        <v>58.1</v>
      </c>
      <c r="AM35">
        <v>0</v>
      </c>
      <c r="AN35">
        <v>0.65042</v>
      </c>
      <c r="AO35">
        <v>0</v>
      </c>
      <c r="AP35">
        <v>3.7149000000000001</v>
      </c>
      <c r="AQ35">
        <v>9.1349999999999998</v>
      </c>
      <c r="AR35">
        <v>31.897383000000001</v>
      </c>
      <c r="AS35">
        <v>0</v>
      </c>
      <c r="AT35">
        <v>13.183999999999999</v>
      </c>
      <c r="AU35">
        <v>0</v>
      </c>
      <c r="AV35">
        <v>14.175000000000001</v>
      </c>
      <c r="AW35">
        <v>52.128</v>
      </c>
      <c r="AX35">
        <v>0</v>
      </c>
      <c r="AY35">
        <v>0</v>
      </c>
      <c r="AZ35">
        <v>0</v>
      </c>
      <c r="BA35">
        <f t="shared" si="0"/>
        <v>2825.1760540000005</v>
      </c>
    </row>
    <row r="36" spans="1:53">
      <c r="A36" t="s">
        <v>78</v>
      </c>
      <c r="B36">
        <v>0</v>
      </c>
      <c r="C36">
        <v>0</v>
      </c>
      <c r="D36">
        <v>11.55</v>
      </c>
      <c r="E36">
        <v>0</v>
      </c>
      <c r="F36">
        <v>0</v>
      </c>
      <c r="G36">
        <v>15.204000000000001</v>
      </c>
      <c r="H36">
        <v>0</v>
      </c>
      <c r="I36">
        <v>0</v>
      </c>
      <c r="J36">
        <v>24.111999999999998</v>
      </c>
      <c r="K36">
        <v>686.77995699999997</v>
      </c>
      <c r="L36">
        <v>653.15250000000003</v>
      </c>
      <c r="M36">
        <v>80</v>
      </c>
      <c r="N36">
        <v>56.7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405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18.229800000000001</v>
      </c>
      <c r="AE36">
        <v>45.546500000000002</v>
      </c>
      <c r="AF36">
        <v>8.8740000000000006</v>
      </c>
      <c r="AG36">
        <v>16.340399999999999</v>
      </c>
      <c r="AH36">
        <v>46.971200000000003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0.65042</v>
      </c>
      <c r="AO36">
        <v>0</v>
      </c>
      <c r="AP36">
        <v>3.7149000000000001</v>
      </c>
      <c r="AQ36">
        <v>9.1349999999999998</v>
      </c>
      <c r="AR36">
        <v>31.897383000000001</v>
      </c>
      <c r="AS36">
        <v>0</v>
      </c>
      <c r="AT36">
        <v>13.183999999999999</v>
      </c>
      <c r="AU36">
        <v>0</v>
      </c>
      <c r="AV36">
        <v>14.175000000000001</v>
      </c>
      <c r="AW36">
        <v>52.128</v>
      </c>
      <c r="AX36">
        <v>0</v>
      </c>
      <c r="AY36">
        <v>0</v>
      </c>
      <c r="AZ36">
        <v>0</v>
      </c>
      <c r="BA36">
        <f t="shared" si="0"/>
        <v>2799.3900540000009</v>
      </c>
    </row>
    <row r="37" spans="1:53">
      <c r="A37" t="s">
        <v>79</v>
      </c>
      <c r="B37">
        <v>0</v>
      </c>
      <c r="C37">
        <v>0</v>
      </c>
      <c r="D37">
        <v>11.55</v>
      </c>
      <c r="E37">
        <v>0</v>
      </c>
      <c r="F37">
        <v>0</v>
      </c>
      <c r="G37">
        <v>15.204000000000001</v>
      </c>
      <c r="H37">
        <v>0</v>
      </c>
      <c r="I37">
        <v>0</v>
      </c>
      <c r="J37">
        <v>24.111999999999998</v>
      </c>
      <c r="K37">
        <v>686.77995699999997</v>
      </c>
      <c r="L37">
        <v>653.15250000000003</v>
      </c>
      <c r="M37">
        <v>80</v>
      </c>
      <c r="N37">
        <v>56.7</v>
      </c>
      <c r="O37">
        <v>123.66562500000001</v>
      </c>
      <c r="P37">
        <v>124.5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405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18.229800000000001</v>
      </c>
      <c r="AE37">
        <v>45.546500000000002</v>
      </c>
      <c r="AF37">
        <v>8.8740000000000006</v>
      </c>
      <c r="AG37">
        <v>16.340399999999999</v>
      </c>
      <c r="AH37">
        <v>46.971200000000003</v>
      </c>
      <c r="AI37">
        <v>0</v>
      </c>
      <c r="AJ37">
        <v>0</v>
      </c>
      <c r="AK37">
        <v>51.5214</v>
      </c>
      <c r="AL37">
        <v>46.48</v>
      </c>
      <c r="AM37">
        <v>0</v>
      </c>
      <c r="AN37">
        <v>0.65042</v>
      </c>
      <c r="AO37">
        <v>0</v>
      </c>
      <c r="AP37">
        <v>3.7149000000000001</v>
      </c>
      <c r="AQ37">
        <v>0</v>
      </c>
      <c r="AR37">
        <v>31.897383000000001</v>
      </c>
      <c r="AS37">
        <v>0</v>
      </c>
      <c r="AT37">
        <v>13.183999999999999</v>
      </c>
      <c r="AU37">
        <v>0</v>
      </c>
      <c r="AV37">
        <v>14.175000000000001</v>
      </c>
      <c r="AW37">
        <v>52.128</v>
      </c>
      <c r="AX37">
        <v>0</v>
      </c>
      <c r="AY37">
        <v>0</v>
      </c>
      <c r="AZ37">
        <v>0</v>
      </c>
      <c r="BA37">
        <f t="shared" si="0"/>
        <v>2800.7875540000009</v>
      </c>
    </row>
    <row r="38" spans="1:53">
      <c r="A38" t="s">
        <v>80</v>
      </c>
      <c r="B38">
        <v>0</v>
      </c>
      <c r="C38">
        <v>0</v>
      </c>
      <c r="D38">
        <v>11.55</v>
      </c>
      <c r="E38">
        <v>0</v>
      </c>
      <c r="F38">
        <v>0</v>
      </c>
      <c r="G38">
        <v>15.204000000000001</v>
      </c>
      <c r="H38">
        <v>0</v>
      </c>
      <c r="I38">
        <v>0</v>
      </c>
      <c r="J38">
        <v>24.111999999999998</v>
      </c>
      <c r="K38">
        <v>686.77995699999997</v>
      </c>
      <c r="L38">
        <v>653.15250000000003</v>
      </c>
      <c r="M38">
        <v>80</v>
      </c>
      <c r="N38">
        <v>56.7</v>
      </c>
      <c r="O38">
        <v>123.66562500000001</v>
      </c>
      <c r="P38">
        <v>124.5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405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16.340399999999999</v>
      </c>
      <c r="AH38">
        <v>70.172700000000006</v>
      </c>
      <c r="AI38">
        <v>0</v>
      </c>
      <c r="AJ38">
        <v>0</v>
      </c>
      <c r="AK38">
        <v>51.5214</v>
      </c>
      <c r="AL38">
        <v>46.48</v>
      </c>
      <c r="AM38">
        <v>0</v>
      </c>
      <c r="AN38">
        <v>0.65042</v>
      </c>
      <c r="AO38">
        <v>0</v>
      </c>
      <c r="AP38">
        <v>3.7149000000000001</v>
      </c>
      <c r="AQ38">
        <v>0</v>
      </c>
      <c r="AR38">
        <v>31.897383000000001</v>
      </c>
      <c r="AS38">
        <v>0</v>
      </c>
      <c r="AT38">
        <v>13.183999999999999</v>
      </c>
      <c r="AU38">
        <v>0</v>
      </c>
      <c r="AV38">
        <v>14.175000000000001</v>
      </c>
      <c r="AW38">
        <v>52.128</v>
      </c>
      <c r="AX38">
        <v>0</v>
      </c>
      <c r="AY38">
        <v>0</v>
      </c>
      <c r="AZ38">
        <v>0</v>
      </c>
      <c r="BA38">
        <f t="shared" si="0"/>
        <v>2823.989054000001</v>
      </c>
    </row>
    <row r="39" spans="1:53">
      <c r="A39" t="s">
        <v>81</v>
      </c>
      <c r="B39">
        <v>0</v>
      </c>
      <c r="C39">
        <v>0</v>
      </c>
      <c r="D39">
        <v>11.55</v>
      </c>
      <c r="E39">
        <v>0</v>
      </c>
      <c r="F39">
        <v>0</v>
      </c>
      <c r="G39">
        <v>15.204000000000001</v>
      </c>
      <c r="H39">
        <v>0</v>
      </c>
      <c r="I39">
        <v>0</v>
      </c>
      <c r="J39">
        <v>24.111999999999998</v>
      </c>
      <c r="K39">
        <v>686.77995699999997</v>
      </c>
      <c r="L39">
        <v>653.15250000000003</v>
      </c>
      <c r="M39">
        <v>80</v>
      </c>
      <c r="N39">
        <v>56.7</v>
      </c>
      <c r="O39">
        <v>123.66562500000001</v>
      </c>
      <c r="P39">
        <v>124.5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405</v>
      </c>
      <c r="V39">
        <v>14.253199</v>
      </c>
      <c r="W39">
        <v>147.515624</v>
      </c>
      <c r="X39">
        <v>0</v>
      </c>
      <c r="Y39">
        <v>0</v>
      </c>
      <c r="Z39">
        <v>13.2</v>
      </c>
      <c r="AA39">
        <v>0</v>
      </c>
      <c r="AB39">
        <v>13.0634</v>
      </c>
      <c r="AC39">
        <v>9.6778399999999998</v>
      </c>
      <c r="AD39">
        <v>18.229800000000001</v>
      </c>
      <c r="AE39">
        <v>45.546500000000002</v>
      </c>
      <c r="AF39">
        <v>8.8740000000000006</v>
      </c>
      <c r="AG39">
        <v>16.340399999999999</v>
      </c>
      <c r="AH39">
        <v>70.172700000000006</v>
      </c>
      <c r="AI39">
        <v>0</v>
      </c>
      <c r="AJ39">
        <v>0</v>
      </c>
      <c r="AK39">
        <v>51.5214</v>
      </c>
      <c r="AL39">
        <v>46.48</v>
      </c>
      <c r="AM39">
        <v>0</v>
      </c>
      <c r="AN39">
        <v>0.65042</v>
      </c>
      <c r="AO39">
        <v>0</v>
      </c>
      <c r="AP39">
        <v>3.7149000000000001</v>
      </c>
      <c r="AQ39">
        <v>0</v>
      </c>
      <c r="AR39">
        <v>31.897383000000001</v>
      </c>
      <c r="AS39">
        <v>0</v>
      </c>
      <c r="AT39">
        <v>13.183999999999999</v>
      </c>
      <c r="AU39">
        <v>0</v>
      </c>
      <c r="AV39">
        <v>14.175000000000001</v>
      </c>
      <c r="AW39">
        <v>52.128</v>
      </c>
      <c r="AX39">
        <v>0</v>
      </c>
      <c r="AY39">
        <v>0</v>
      </c>
      <c r="AZ39">
        <v>0</v>
      </c>
      <c r="BA39">
        <f t="shared" si="0"/>
        <v>2830.6352540000007</v>
      </c>
    </row>
    <row r="40" spans="1:53">
      <c r="A40" t="s">
        <v>82</v>
      </c>
      <c r="B40">
        <v>0</v>
      </c>
      <c r="C40">
        <v>0</v>
      </c>
      <c r="D40">
        <v>11.55</v>
      </c>
      <c r="E40">
        <v>0</v>
      </c>
      <c r="F40">
        <v>0</v>
      </c>
      <c r="G40">
        <v>15.204000000000001</v>
      </c>
      <c r="H40">
        <v>0</v>
      </c>
      <c r="I40">
        <v>0</v>
      </c>
      <c r="J40">
        <v>24.111999999999998</v>
      </c>
      <c r="K40">
        <v>686.77995699999997</v>
      </c>
      <c r="L40">
        <v>653.15250000000003</v>
      </c>
      <c r="M40">
        <v>80</v>
      </c>
      <c r="N40">
        <v>56.7</v>
      </c>
      <c r="O40">
        <v>123.66562500000001</v>
      </c>
      <c r="P40">
        <v>124.5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405</v>
      </c>
      <c r="V40">
        <v>14.253199</v>
      </c>
      <c r="W40">
        <v>147.515624</v>
      </c>
      <c r="X40">
        <v>0</v>
      </c>
      <c r="Y40">
        <v>0</v>
      </c>
      <c r="Z40">
        <v>13.2</v>
      </c>
      <c r="AA40">
        <v>0</v>
      </c>
      <c r="AB40">
        <v>13.0634</v>
      </c>
      <c r="AC40">
        <v>9.6778399999999998</v>
      </c>
      <c r="AD40">
        <v>18.229800000000001</v>
      </c>
      <c r="AE40">
        <v>45.546500000000002</v>
      </c>
      <c r="AF40">
        <v>8.8740000000000006</v>
      </c>
      <c r="AG40">
        <v>16.340399999999999</v>
      </c>
      <c r="AH40">
        <v>70.172700000000006</v>
      </c>
      <c r="AI40">
        <v>0</v>
      </c>
      <c r="AJ40">
        <v>0</v>
      </c>
      <c r="AK40">
        <v>51.5214</v>
      </c>
      <c r="AL40">
        <v>46.48</v>
      </c>
      <c r="AM40">
        <v>0</v>
      </c>
      <c r="AN40">
        <v>0.65042</v>
      </c>
      <c r="AO40">
        <v>0</v>
      </c>
      <c r="AP40">
        <v>3.7149000000000001</v>
      </c>
      <c r="AQ40">
        <v>0</v>
      </c>
      <c r="AR40">
        <v>31.897383000000001</v>
      </c>
      <c r="AS40">
        <v>0</v>
      </c>
      <c r="AT40">
        <v>13.183999999999999</v>
      </c>
      <c r="AU40">
        <v>0</v>
      </c>
      <c r="AV40">
        <v>14.175000000000001</v>
      </c>
      <c r="AW40">
        <v>52.128</v>
      </c>
      <c r="AX40">
        <v>0</v>
      </c>
      <c r="AY40">
        <v>0</v>
      </c>
      <c r="AZ40">
        <v>0</v>
      </c>
      <c r="BA40">
        <f t="shared" si="0"/>
        <v>2830.6352540000007</v>
      </c>
    </row>
    <row r="41" spans="1:53">
      <c r="A41" t="s">
        <v>83</v>
      </c>
      <c r="B41">
        <v>0</v>
      </c>
      <c r="C41">
        <v>0</v>
      </c>
      <c r="D41">
        <v>11.55</v>
      </c>
      <c r="E41">
        <v>0</v>
      </c>
      <c r="F41">
        <v>0</v>
      </c>
      <c r="G41">
        <v>15.204000000000001</v>
      </c>
      <c r="H41">
        <v>0</v>
      </c>
      <c r="I41">
        <v>0</v>
      </c>
      <c r="J41">
        <v>24.111999999999998</v>
      </c>
      <c r="K41">
        <v>686.77995699999997</v>
      </c>
      <c r="L41">
        <v>653.15250000000003</v>
      </c>
      <c r="M41">
        <v>80</v>
      </c>
      <c r="N41">
        <v>56.7</v>
      </c>
      <c r="O41">
        <v>123.66562500000001</v>
      </c>
      <c r="P41">
        <v>124.5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405</v>
      </c>
      <c r="V41">
        <v>14.253199</v>
      </c>
      <c r="W41">
        <v>147.515624</v>
      </c>
      <c r="X41">
        <v>0</v>
      </c>
      <c r="Y41">
        <v>0</v>
      </c>
      <c r="Z41">
        <v>13.2</v>
      </c>
      <c r="AA41">
        <v>0</v>
      </c>
      <c r="AB41">
        <v>13.0634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16.340399999999999</v>
      </c>
      <c r="AH41">
        <v>70.172700000000006</v>
      </c>
      <c r="AI41">
        <v>0</v>
      </c>
      <c r="AJ41">
        <v>0</v>
      </c>
      <c r="AK41">
        <v>51.5214</v>
      </c>
      <c r="AL41">
        <v>46.48</v>
      </c>
      <c r="AM41">
        <v>0</v>
      </c>
      <c r="AN41">
        <v>0.65042</v>
      </c>
      <c r="AO41">
        <v>0</v>
      </c>
      <c r="AP41">
        <v>3.7149000000000001</v>
      </c>
      <c r="AQ41">
        <v>0</v>
      </c>
      <c r="AR41">
        <v>31.897383000000001</v>
      </c>
      <c r="AS41">
        <v>0</v>
      </c>
      <c r="AT41">
        <v>13.183999999999999</v>
      </c>
      <c r="AU41">
        <v>0</v>
      </c>
      <c r="AV41">
        <v>14.175000000000001</v>
      </c>
      <c r="AW41">
        <v>52.128</v>
      </c>
      <c r="AX41">
        <v>0</v>
      </c>
      <c r="AY41">
        <v>0</v>
      </c>
      <c r="AZ41">
        <v>0</v>
      </c>
      <c r="BA41">
        <f t="shared" si="0"/>
        <v>2833.201254000001</v>
      </c>
    </row>
    <row r="42" spans="1:53">
      <c r="A42" t="s">
        <v>84</v>
      </c>
      <c r="B42">
        <v>0</v>
      </c>
      <c r="C42">
        <v>0</v>
      </c>
      <c r="D42">
        <v>11.55</v>
      </c>
      <c r="E42">
        <v>0</v>
      </c>
      <c r="F42">
        <v>0</v>
      </c>
      <c r="G42">
        <v>15.204000000000001</v>
      </c>
      <c r="H42">
        <v>0</v>
      </c>
      <c r="I42">
        <v>0</v>
      </c>
      <c r="J42">
        <v>24.111999999999998</v>
      </c>
      <c r="K42">
        <v>686.77995699999997</v>
      </c>
      <c r="L42">
        <v>653.15250000000003</v>
      </c>
      <c r="M42">
        <v>80</v>
      </c>
      <c r="N42">
        <v>56.7</v>
      </c>
      <c r="O42">
        <v>123.66562500000001</v>
      </c>
      <c r="P42">
        <v>124.5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405</v>
      </c>
      <c r="V42">
        <v>14.253199</v>
      </c>
      <c r="W42">
        <v>147.515624</v>
      </c>
      <c r="X42">
        <v>0</v>
      </c>
      <c r="Y42">
        <v>0</v>
      </c>
      <c r="Z42">
        <v>13.2</v>
      </c>
      <c r="AA42">
        <v>0</v>
      </c>
      <c r="AB42">
        <v>13.0634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16.340399999999999</v>
      </c>
      <c r="AH42">
        <v>60.134500000000003</v>
      </c>
      <c r="AI42">
        <v>0</v>
      </c>
      <c r="AJ42">
        <v>0</v>
      </c>
      <c r="AK42">
        <v>51.5214</v>
      </c>
      <c r="AL42">
        <v>46.48</v>
      </c>
      <c r="AM42">
        <v>0</v>
      </c>
      <c r="AN42">
        <v>0.65042</v>
      </c>
      <c r="AO42">
        <v>0</v>
      </c>
      <c r="AP42">
        <v>3.7149000000000001</v>
      </c>
      <c r="AQ42">
        <v>0</v>
      </c>
      <c r="AR42">
        <v>31.897383000000001</v>
      </c>
      <c r="AS42">
        <v>0</v>
      </c>
      <c r="AT42">
        <v>13.183999999999999</v>
      </c>
      <c r="AU42">
        <v>0</v>
      </c>
      <c r="AV42">
        <v>14.175000000000001</v>
      </c>
      <c r="AW42">
        <v>52.128</v>
      </c>
      <c r="AX42">
        <v>0</v>
      </c>
      <c r="AY42">
        <v>0</v>
      </c>
      <c r="AZ42">
        <v>0</v>
      </c>
      <c r="BA42">
        <f t="shared" si="0"/>
        <v>2823.163054000001</v>
      </c>
    </row>
    <row r="43" spans="1:53">
      <c r="A43" t="s">
        <v>85</v>
      </c>
      <c r="B43">
        <v>0</v>
      </c>
      <c r="C43">
        <v>0</v>
      </c>
      <c r="D43">
        <v>11.55</v>
      </c>
      <c r="E43">
        <v>0</v>
      </c>
      <c r="F43">
        <v>0</v>
      </c>
      <c r="G43">
        <v>15.204000000000001</v>
      </c>
      <c r="H43">
        <v>0</v>
      </c>
      <c r="I43">
        <v>0</v>
      </c>
      <c r="J43">
        <v>24.111999999999998</v>
      </c>
      <c r="K43">
        <v>686.77995699999997</v>
      </c>
      <c r="L43">
        <v>653.15250000000003</v>
      </c>
      <c r="M43">
        <v>80</v>
      </c>
      <c r="N43">
        <v>56.7</v>
      </c>
      <c r="O43">
        <v>123.66562500000001</v>
      </c>
      <c r="P43">
        <v>124.5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405</v>
      </c>
      <c r="V43">
        <v>14.253199</v>
      </c>
      <c r="W43">
        <v>147.515624</v>
      </c>
      <c r="X43">
        <v>0</v>
      </c>
      <c r="Y43">
        <v>0</v>
      </c>
      <c r="Z43">
        <v>13.2</v>
      </c>
      <c r="AA43">
        <v>0</v>
      </c>
      <c r="AB43">
        <v>13.0634</v>
      </c>
      <c r="AC43">
        <v>9.6778399999999998</v>
      </c>
      <c r="AD43">
        <v>18.229800000000001</v>
      </c>
      <c r="AE43">
        <v>45.546500000000002</v>
      </c>
      <c r="AF43">
        <v>8.8740000000000006</v>
      </c>
      <c r="AG43">
        <v>16.340399999999999</v>
      </c>
      <c r="AH43">
        <v>37.880000000000003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0.65042</v>
      </c>
      <c r="AO43">
        <v>0</v>
      </c>
      <c r="AP43">
        <v>3.7149000000000001</v>
      </c>
      <c r="AQ43">
        <v>0</v>
      </c>
      <c r="AR43">
        <v>31.897383000000001</v>
      </c>
      <c r="AS43">
        <v>0</v>
      </c>
      <c r="AT43">
        <v>13.183999999999999</v>
      </c>
      <c r="AU43">
        <v>0</v>
      </c>
      <c r="AV43">
        <v>14.175000000000001</v>
      </c>
      <c r="AW43">
        <v>52.128</v>
      </c>
      <c r="AX43">
        <v>0</v>
      </c>
      <c r="AY43">
        <v>0</v>
      </c>
      <c r="AZ43">
        <v>0</v>
      </c>
      <c r="BA43">
        <f t="shared" si="0"/>
        <v>2798.3425540000007</v>
      </c>
    </row>
    <row r="44" spans="1:53">
      <c r="A44" t="s">
        <v>86</v>
      </c>
      <c r="B44">
        <v>0</v>
      </c>
      <c r="C44">
        <v>0</v>
      </c>
      <c r="D44">
        <v>11.55</v>
      </c>
      <c r="E44">
        <v>0</v>
      </c>
      <c r="F44">
        <v>0</v>
      </c>
      <c r="G44">
        <v>15.204000000000001</v>
      </c>
      <c r="H44">
        <v>0</v>
      </c>
      <c r="I44">
        <v>0</v>
      </c>
      <c r="J44">
        <v>24.111999999999998</v>
      </c>
      <c r="K44">
        <v>686.77995699999997</v>
      </c>
      <c r="L44">
        <v>653.15250000000003</v>
      </c>
      <c r="M44">
        <v>80</v>
      </c>
      <c r="N44">
        <v>56.7</v>
      </c>
      <c r="O44">
        <v>123.66562500000001</v>
      </c>
      <c r="P44">
        <v>124.5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405</v>
      </c>
      <c r="V44">
        <v>14.253199</v>
      </c>
      <c r="W44">
        <v>147.515624</v>
      </c>
      <c r="X44">
        <v>0</v>
      </c>
      <c r="Y44">
        <v>0</v>
      </c>
      <c r="Z44">
        <v>13.2</v>
      </c>
      <c r="AA44">
        <v>0</v>
      </c>
      <c r="AB44">
        <v>13.0634</v>
      </c>
      <c r="AC44">
        <v>9.6778399999999998</v>
      </c>
      <c r="AD44">
        <v>18.229800000000001</v>
      </c>
      <c r="AE44">
        <v>45.546500000000002</v>
      </c>
      <c r="AF44">
        <v>8.8740000000000006</v>
      </c>
      <c r="AG44">
        <v>16.340399999999999</v>
      </c>
      <c r="AH44">
        <v>37.880000000000003</v>
      </c>
      <c r="AI44">
        <v>0</v>
      </c>
      <c r="AJ44">
        <v>0</v>
      </c>
      <c r="AK44">
        <v>51.5214</v>
      </c>
      <c r="AL44">
        <v>46.48</v>
      </c>
      <c r="AM44">
        <v>0</v>
      </c>
      <c r="AN44">
        <v>0.65042</v>
      </c>
      <c r="AO44">
        <v>0</v>
      </c>
      <c r="AP44">
        <v>3.7149000000000001</v>
      </c>
      <c r="AQ44">
        <v>0</v>
      </c>
      <c r="AR44">
        <v>31.897383000000001</v>
      </c>
      <c r="AS44">
        <v>0</v>
      </c>
      <c r="AT44">
        <v>13.183999999999999</v>
      </c>
      <c r="AU44">
        <v>0</v>
      </c>
      <c r="AV44">
        <v>14.175000000000001</v>
      </c>
      <c r="AW44">
        <v>52.128</v>
      </c>
      <c r="AX44">
        <v>0</v>
      </c>
      <c r="AY44">
        <v>0</v>
      </c>
      <c r="AZ44">
        <v>0</v>
      </c>
      <c r="BA44">
        <f t="shared" si="0"/>
        <v>2798.3425540000007</v>
      </c>
    </row>
    <row r="45" spans="1:53">
      <c r="A45" t="s">
        <v>87</v>
      </c>
      <c r="B45">
        <v>0</v>
      </c>
      <c r="C45">
        <v>0</v>
      </c>
      <c r="D45">
        <v>11.55</v>
      </c>
      <c r="E45">
        <v>0</v>
      </c>
      <c r="F45">
        <v>0</v>
      </c>
      <c r="G45">
        <v>15.204000000000001</v>
      </c>
      <c r="H45">
        <v>0</v>
      </c>
      <c r="I45">
        <v>0</v>
      </c>
      <c r="J45">
        <v>24.111999999999998</v>
      </c>
      <c r="K45">
        <v>686.77995699999997</v>
      </c>
      <c r="L45">
        <v>653.15250000000003</v>
      </c>
      <c r="M45">
        <v>80</v>
      </c>
      <c r="N45">
        <v>56.7</v>
      </c>
      <c r="O45">
        <v>123.66562500000001</v>
      </c>
      <c r="P45">
        <v>124.5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405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16.340399999999999</v>
      </c>
      <c r="AH45">
        <v>37.880000000000003</v>
      </c>
      <c r="AI45">
        <v>0</v>
      </c>
      <c r="AJ45">
        <v>0</v>
      </c>
      <c r="AK45">
        <v>51.5214</v>
      </c>
      <c r="AL45">
        <v>46.48</v>
      </c>
      <c r="AM45">
        <v>0</v>
      </c>
      <c r="AN45">
        <v>0.66954999999999998</v>
      </c>
      <c r="AO45">
        <v>0.124656</v>
      </c>
      <c r="AP45">
        <v>3.7149000000000001</v>
      </c>
      <c r="AQ45">
        <v>0</v>
      </c>
      <c r="AR45">
        <v>31.897383000000001</v>
      </c>
      <c r="AS45">
        <v>0</v>
      </c>
      <c r="AT45">
        <v>13.183999999999999</v>
      </c>
      <c r="AU45">
        <v>0</v>
      </c>
      <c r="AV45">
        <v>14.175000000000001</v>
      </c>
      <c r="AW45">
        <v>52.128</v>
      </c>
      <c r="AX45">
        <v>0</v>
      </c>
      <c r="AY45">
        <v>0</v>
      </c>
      <c r="AZ45">
        <v>0</v>
      </c>
      <c r="BA45">
        <f t="shared" si="0"/>
        <v>2798.3939400000008</v>
      </c>
    </row>
    <row r="46" spans="1:53">
      <c r="A46" t="s">
        <v>88</v>
      </c>
      <c r="B46">
        <v>0</v>
      </c>
      <c r="C46">
        <v>0</v>
      </c>
      <c r="D46">
        <v>11.55</v>
      </c>
      <c r="E46">
        <v>0</v>
      </c>
      <c r="F46">
        <v>0</v>
      </c>
      <c r="G46">
        <v>15.204000000000001</v>
      </c>
      <c r="H46">
        <v>0</v>
      </c>
      <c r="I46">
        <v>0</v>
      </c>
      <c r="J46">
        <v>24.111999999999998</v>
      </c>
      <c r="K46">
        <v>686.77995699999997</v>
      </c>
      <c r="L46">
        <v>653.15250000000003</v>
      </c>
      <c r="M46">
        <v>80</v>
      </c>
      <c r="N46">
        <v>56.7</v>
      </c>
      <c r="O46">
        <v>123.66562500000001</v>
      </c>
      <c r="P46">
        <v>124.5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405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16.340399999999999</v>
      </c>
      <c r="AH46">
        <v>37.880000000000003</v>
      </c>
      <c r="AI46">
        <v>0</v>
      </c>
      <c r="AJ46">
        <v>0</v>
      </c>
      <c r="AK46">
        <v>51.5214</v>
      </c>
      <c r="AL46">
        <v>46.48</v>
      </c>
      <c r="AM46">
        <v>0</v>
      </c>
      <c r="AN46">
        <v>0.66954999999999998</v>
      </c>
      <c r="AO46">
        <v>0.12994800000000001</v>
      </c>
      <c r="AP46">
        <v>3.7149000000000001</v>
      </c>
      <c r="AQ46">
        <v>0</v>
      </c>
      <c r="AR46">
        <v>31.897383000000001</v>
      </c>
      <c r="AS46">
        <v>0</v>
      </c>
      <c r="AT46">
        <v>13.183999999999999</v>
      </c>
      <c r="AU46">
        <v>0</v>
      </c>
      <c r="AV46">
        <v>14.175000000000001</v>
      </c>
      <c r="AW46">
        <v>52.128</v>
      </c>
      <c r="AX46">
        <v>0</v>
      </c>
      <c r="AY46">
        <v>0</v>
      </c>
      <c r="AZ46">
        <v>0</v>
      </c>
      <c r="BA46">
        <f t="shared" si="0"/>
        <v>2798.3992320000007</v>
      </c>
    </row>
    <row r="47" spans="1:53">
      <c r="A47" t="s">
        <v>89</v>
      </c>
      <c r="B47">
        <v>0</v>
      </c>
      <c r="C47">
        <v>0</v>
      </c>
      <c r="D47">
        <v>11.55</v>
      </c>
      <c r="E47">
        <v>0</v>
      </c>
      <c r="F47">
        <v>0</v>
      </c>
      <c r="G47">
        <v>15.204000000000001</v>
      </c>
      <c r="H47">
        <v>0</v>
      </c>
      <c r="I47">
        <v>0</v>
      </c>
      <c r="J47">
        <v>24.111999999999998</v>
      </c>
      <c r="K47">
        <v>686.77995699999997</v>
      </c>
      <c r="L47">
        <v>653.15250000000003</v>
      </c>
      <c r="M47">
        <v>80</v>
      </c>
      <c r="N47">
        <v>56.7</v>
      </c>
      <c r="O47">
        <v>123.66562500000001</v>
      </c>
      <c r="P47">
        <v>124.5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411.75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16.340399999999999</v>
      </c>
      <c r="AH47">
        <v>37.880000000000003</v>
      </c>
      <c r="AI47">
        <v>0</v>
      </c>
      <c r="AJ47">
        <v>0</v>
      </c>
      <c r="AK47">
        <v>51.5214</v>
      </c>
      <c r="AL47">
        <v>46.48</v>
      </c>
      <c r="AM47">
        <v>0</v>
      </c>
      <c r="AN47">
        <v>0.66954999999999998</v>
      </c>
      <c r="AO47">
        <v>4.7627999999999997E-2</v>
      </c>
      <c r="AP47">
        <v>3.7149000000000001</v>
      </c>
      <c r="AQ47">
        <v>0</v>
      </c>
      <c r="AR47">
        <v>31.897383000000001</v>
      </c>
      <c r="AS47">
        <v>0</v>
      </c>
      <c r="AT47">
        <v>13.183999999999999</v>
      </c>
      <c r="AU47">
        <v>0</v>
      </c>
      <c r="AV47">
        <v>13.65</v>
      </c>
      <c r="AW47">
        <v>52.128</v>
      </c>
      <c r="AX47">
        <v>0</v>
      </c>
      <c r="AY47">
        <v>0</v>
      </c>
      <c r="AZ47">
        <v>0</v>
      </c>
      <c r="BA47">
        <f t="shared" si="0"/>
        <v>2804.5419120000006</v>
      </c>
    </row>
    <row r="48" spans="1:53">
      <c r="A48" t="s">
        <v>90</v>
      </c>
      <c r="B48">
        <v>0</v>
      </c>
      <c r="C48">
        <v>0</v>
      </c>
      <c r="D48">
        <v>11.55</v>
      </c>
      <c r="E48">
        <v>0</v>
      </c>
      <c r="F48">
        <v>0</v>
      </c>
      <c r="G48">
        <v>15.204000000000001</v>
      </c>
      <c r="H48">
        <v>0</v>
      </c>
      <c r="I48">
        <v>0</v>
      </c>
      <c r="J48">
        <v>24.111999999999998</v>
      </c>
      <c r="K48">
        <v>686.77995699999997</v>
      </c>
      <c r="L48">
        <v>653.15250000000003</v>
      </c>
      <c r="M48">
        <v>80</v>
      </c>
      <c r="N48">
        <v>56.7</v>
      </c>
      <c r="O48">
        <v>123.66562500000001</v>
      </c>
      <c r="P48">
        <v>124.5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411.75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16.340399999999999</v>
      </c>
      <c r="AH48">
        <v>37.880000000000003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0.66954999999999998</v>
      </c>
      <c r="AO48">
        <v>3.2340000000000001E-2</v>
      </c>
      <c r="AP48">
        <v>3.7149000000000001</v>
      </c>
      <c r="AQ48">
        <v>0</v>
      </c>
      <c r="AR48">
        <v>31.897383000000001</v>
      </c>
      <c r="AS48">
        <v>0</v>
      </c>
      <c r="AT48">
        <v>13.183999999999999</v>
      </c>
      <c r="AU48">
        <v>0</v>
      </c>
      <c r="AV48">
        <v>13.65</v>
      </c>
      <c r="AW48">
        <v>52.128</v>
      </c>
      <c r="AX48">
        <v>0</v>
      </c>
      <c r="AY48">
        <v>0</v>
      </c>
      <c r="AZ48">
        <v>0</v>
      </c>
      <c r="BA48">
        <f t="shared" si="0"/>
        <v>2804.526624000001</v>
      </c>
    </row>
    <row r="49" spans="1:53">
      <c r="A49" t="s">
        <v>91</v>
      </c>
      <c r="B49">
        <v>0</v>
      </c>
      <c r="C49">
        <v>0</v>
      </c>
      <c r="D49">
        <v>11.55</v>
      </c>
      <c r="E49">
        <v>0</v>
      </c>
      <c r="F49">
        <v>0</v>
      </c>
      <c r="G49">
        <v>15.204000000000001</v>
      </c>
      <c r="H49">
        <v>0</v>
      </c>
      <c r="I49">
        <v>0</v>
      </c>
      <c r="J49">
        <v>24.111999999999998</v>
      </c>
      <c r="K49">
        <v>686.77995699999997</v>
      </c>
      <c r="L49">
        <v>653.15250000000003</v>
      </c>
      <c r="M49">
        <v>80</v>
      </c>
      <c r="N49">
        <v>56.7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411.75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16.340399999999999</v>
      </c>
      <c r="AH49">
        <v>37.880000000000003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0.66954999999999998</v>
      </c>
      <c r="AO49">
        <v>0.128772</v>
      </c>
      <c r="AP49">
        <v>3.7149000000000001</v>
      </c>
      <c r="AQ49">
        <v>0</v>
      </c>
      <c r="AR49">
        <v>31.897383000000001</v>
      </c>
      <c r="AS49">
        <v>0</v>
      </c>
      <c r="AT49">
        <v>13.183999999999999</v>
      </c>
      <c r="AU49">
        <v>0</v>
      </c>
      <c r="AV49">
        <v>13.65</v>
      </c>
      <c r="AW49">
        <v>52.128</v>
      </c>
      <c r="AX49">
        <v>0</v>
      </c>
      <c r="AY49">
        <v>0</v>
      </c>
      <c r="AZ49">
        <v>0</v>
      </c>
      <c r="BA49">
        <f t="shared" si="0"/>
        <v>2805.7105560000005</v>
      </c>
    </row>
    <row r="50" spans="1:53">
      <c r="A50" t="s">
        <v>92</v>
      </c>
      <c r="B50">
        <v>0</v>
      </c>
      <c r="C50">
        <v>0</v>
      </c>
      <c r="D50">
        <v>11.55</v>
      </c>
      <c r="E50">
        <v>0</v>
      </c>
      <c r="F50">
        <v>0</v>
      </c>
      <c r="G50">
        <v>15.204000000000001</v>
      </c>
      <c r="H50">
        <v>0</v>
      </c>
      <c r="I50">
        <v>0</v>
      </c>
      <c r="J50">
        <v>24.111999999999998</v>
      </c>
      <c r="K50">
        <v>686.77995699999997</v>
      </c>
      <c r="L50">
        <v>653.15250000000003</v>
      </c>
      <c r="M50">
        <v>80</v>
      </c>
      <c r="N50">
        <v>56.7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411.75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16.340399999999999</v>
      </c>
      <c r="AH50">
        <v>37.880000000000003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0.66954999999999998</v>
      </c>
      <c r="AO50">
        <v>0.15993599999999999</v>
      </c>
      <c r="AP50">
        <v>3.7149000000000001</v>
      </c>
      <c r="AQ50">
        <v>0</v>
      </c>
      <c r="AR50">
        <v>31.897383000000001</v>
      </c>
      <c r="AS50">
        <v>0</v>
      </c>
      <c r="AT50">
        <v>13.183999999999999</v>
      </c>
      <c r="AU50">
        <v>0</v>
      </c>
      <c r="AV50">
        <v>13.65</v>
      </c>
      <c r="AW50">
        <v>52.128</v>
      </c>
      <c r="AX50">
        <v>0</v>
      </c>
      <c r="AY50">
        <v>0</v>
      </c>
      <c r="AZ50">
        <v>0</v>
      </c>
      <c r="BA50">
        <f t="shared" si="0"/>
        <v>2805.7417200000004</v>
      </c>
    </row>
    <row r="51" spans="1:53">
      <c r="A51" t="s">
        <v>93</v>
      </c>
      <c r="B51">
        <v>0</v>
      </c>
      <c r="C51">
        <v>0</v>
      </c>
      <c r="D51">
        <v>11.55</v>
      </c>
      <c r="E51">
        <v>0</v>
      </c>
      <c r="F51">
        <v>0</v>
      </c>
      <c r="G51">
        <v>15.204000000000001</v>
      </c>
      <c r="H51">
        <v>0</v>
      </c>
      <c r="I51">
        <v>0</v>
      </c>
      <c r="J51">
        <v>24.111999999999998</v>
      </c>
      <c r="K51">
        <v>686.77995699999997</v>
      </c>
      <c r="L51">
        <v>653.15250000000003</v>
      </c>
      <c r="M51">
        <v>80</v>
      </c>
      <c r="N51">
        <v>56.7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18.229800000000001</v>
      </c>
      <c r="AE51">
        <v>45.546500000000002</v>
      </c>
      <c r="AF51">
        <v>8.8740000000000006</v>
      </c>
      <c r="AG51">
        <v>16.340399999999999</v>
      </c>
      <c r="AH51">
        <v>37.880000000000003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0.66954999999999998</v>
      </c>
      <c r="AO51">
        <v>0.23755200000000001</v>
      </c>
      <c r="AP51">
        <v>3.7149000000000001</v>
      </c>
      <c r="AQ51">
        <v>9.1349999999999998</v>
      </c>
      <c r="AR51">
        <v>31.897383000000001</v>
      </c>
      <c r="AS51">
        <v>0</v>
      </c>
      <c r="AT51">
        <v>13.183999999999999</v>
      </c>
      <c r="AU51">
        <v>0</v>
      </c>
      <c r="AV51">
        <v>13.65</v>
      </c>
      <c r="AW51">
        <v>52.128</v>
      </c>
      <c r="AX51">
        <v>0</v>
      </c>
      <c r="AY51">
        <v>0</v>
      </c>
      <c r="AZ51">
        <v>0</v>
      </c>
      <c r="BA51">
        <f t="shared" si="0"/>
        <v>2821.9743360000011</v>
      </c>
    </row>
    <row r="52" spans="1:53">
      <c r="A52" t="s">
        <v>94</v>
      </c>
      <c r="B52">
        <v>0</v>
      </c>
      <c r="C52">
        <v>0</v>
      </c>
      <c r="D52">
        <v>11.55</v>
      </c>
      <c r="E52">
        <v>0</v>
      </c>
      <c r="F52">
        <v>0</v>
      </c>
      <c r="G52">
        <v>15.204000000000001</v>
      </c>
      <c r="H52">
        <v>0</v>
      </c>
      <c r="I52">
        <v>0</v>
      </c>
      <c r="J52">
        <v>24.111999999999998</v>
      </c>
      <c r="K52">
        <v>686.77995699999997</v>
      </c>
      <c r="L52">
        <v>653.15250000000003</v>
      </c>
      <c r="M52">
        <v>80</v>
      </c>
      <c r="N52">
        <v>56.7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45.546500000000002</v>
      </c>
      <c r="AF52">
        <v>8.8740000000000006</v>
      </c>
      <c r="AG52">
        <v>16.340399999999999</v>
      </c>
      <c r="AH52">
        <v>37.880000000000003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0.66954999999999998</v>
      </c>
      <c r="AO52">
        <v>0.124656</v>
      </c>
      <c r="AP52">
        <v>3.7149000000000001</v>
      </c>
      <c r="AQ52">
        <v>9.1349999999999998</v>
      </c>
      <c r="AR52">
        <v>31.897383000000001</v>
      </c>
      <c r="AS52">
        <v>0</v>
      </c>
      <c r="AT52">
        <v>13.183999999999999</v>
      </c>
      <c r="AU52">
        <v>0</v>
      </c>
      <c r="AV52">
        <v>13.65</v>
      </c>
      <c r="AW52">
        <v>52.128</v>
      </c>
      <c r="AX52">
        <v>0</v>
      </c>
      <c r="AY52">
        <v>0</v>
      </c>
      <c r="AZ52">
        <v>0</v>
      </c>
      <c r="BA52">
        <f t="shared" si="0"/>
        <v>2815.3076400000014</v>
      </c>
    </row>
    <row r="53" spans="1:53">
      <c r="A53" t="s">
        <v>95</v>
      </c>
      <c r="B53">
        <v>0</v>
      </c>
      <c r="C53">
        <v>0</v>
      </c>
      <c r="D53">
        <v>11.55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24.111999999999998</v>
      </c>
      <c r="K53">
        <v>686.77995699999997</v>
      </c>
      <c r="L53">
        <v>653.15250000000003</v>
      </c>
      <c r="M53">
        <v>80</v>
      </c>
      <c r="N53">
        <v>56.7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8.8740000000000006</v>
      </c>
      <c r="AG53">
        <v>16.340399999999999</v>
      </c>
      <c r="AH53">
        <v>37.880000000000003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0.66954999999999998</v>
      </c>
      <c r="AO53">
        <v>0.164052</v>
      </c>
      <c r="AP53">
        <v>3.7149000000000001</v>
      </c>
      <c r="AQ53">
        <v>9.1349999999999998</v>
      </c>
      <c r="AR53">
        <v>31.897383000000001</v>
      </c>
      <c r="AS53">
        <v>0</v>
      </c>
      <c r="AT53">
        <v>13.183999999999999</v>
      </c>
      <c r="AU53">
        <v>0</v>
      </c>
      <c r="AV53">
        <v>13.65</v>
      </c>
      <c r="AW53">
        <v>52.128</v>
      </c>
      <c r="AX53">
        <v>0</v>
      </c>
      <c r="AY53">
        <v>0</v>
      </c>
      <c r="AZ53">
        <v>0</v>
      </c>
      <c r="BA53">
        <f t="shared" si="0"/>
        <v>2815.3470360000015</v>
      </c>
    </row>
    <row r="54" spans="1:53">
      <c r="A54" t="s">
        <v>96</v>
      </c>
      <c r="B54">
        <v>0</v>
      </c>
      <c r="C54">
        <v>0</v>
      </c>
      <c r="D54">
        <v>11.55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24.111999999999998</v>
      </c>
      <c r="K54">
        <v>686.77995699999997</v>
      </c>
      <c r="L54">
        <v>653.15250000000003</v>
      </c>
      <c r="M54">
        <v>80</v>
      </c>
      <c r="N54">
        <v>56.7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8.8740000000000006</v>
      </c>
      <c r="AG54">
        <v>16.340399999999999</v>
      </c>
      <c r="AH54">
        <v>37.880000000000003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0.66954999999999998</v>
      </c>
      <c r="AO54">
        <v>0.24460799999999999</v>
      </c>
      <c r="AP54">
        <v>3.7149000000000001</v>
      </c>
      <c r="AQ54">
        <v>9.1349999999999998</v>
      </c>
      <c r="AR54">
        <v>31.897383000000001</v>
      </c>
      <c r="AS54">
        <v>0</v>
      </c>
      <c r="AT54">
        <v>13.183999999999999</v>
      </c>
      <c r="AU54">
        <v>0</v>
      </c>
      <c r="AV54">
        <v>13.65</v>
      </c>
      <c r="AW54">
        <v>52.128</v>
      </c>
      <c r="AX54">
        <v>0</v>
      </c>
      <c r="AY54">
        <v>0</v>
      </c>
      <c r="AZ54">
        <v>0</v>
      </c>
      <c r="BA54">
        <f t="shared" si="0"/>
        <v>2815.4275920000014</v>
      </c>
    </row>
    <row r="55" spans="1:53">
      <c r="A55" t="s">
        <v>97</v>
      </c>
      <c r="B55">
        <v>0</v>
      </c>
      <c r="C55">
        <v>0</v>
      </c>
      <c r="D55">
        <v>11.34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24.111999999999998</v>
      </c>
      <c r="K55">
        <v>686.77995699999997</v>
      </c>
      <c r="L55">
        <v>653.15250000000003</v>
      </c>
      <c r="M55">
        <v>82</v>
      </c>
      <c r="N55">
        <v>56.7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16.340399999999999</v>
      </c>
      <c r="AH55">
        <v>37.880000000000003</v>
      </c>
      <c r="AI55">
        <v>0</v>
      </c>
      <c r="AJ55">
        <v>0</v>
      </c>
      <c r="AK55">
        <v>51.5214</v>
      </c>
      <c r="AL55">
        <v>46.48</v>
      </c>
      <c r="AM55">
        <v>2.7993000000000001</v>
      </c>
      <c r="AN55">
        <v>0.66954999999999998</v>
      </c>
      <c r="AO55">
        <v>0.235788</v>
      </c>
      <c r="AP55">
        <v>3.7149000000000001</v>
      </c>
      <c r="AQ55">
        <v>9.1349999999999998</v>
      </c>
      <c r="AR55">
        <v>31.897383000000001</v>
      </c>
      <c r="AS55">
        <v>0</v>
      </c>
      <c r="AT55">
        <v>13.183999999999999</v>
      </c>
      <c r="AU55">
        <v>0</v>
      </c>
      <c r="AV55">
        <v>13.65</v>
      </c>
      <c r="AW55">
        <v>52.128</v>
      </c>
      <c r="AX55">
        <v>0</v>
      </c>
      <c r="AY55">
        <v>0</v>
      </c>
      <c r="AZ55">
        <v>0</v>
      </c>
      <c r="BA55">
        <f t="shared" si="0"/>
        <v>2820.0080720000014</v>
      </c>
    </row>
    <row r="56" spans="1:53">
      <c r="A56" t="s">
        <v>98</v>
      </c>
      <c r="B56">
        <v>0</v>
      </c>
      <c r="C56">
        <v>0</v>
      </c>
      <c r="D56">
        <v>11.34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24.111999999999998</v>
      </c>
      <c r="K56">
        <v>686.77995699999997</v>
      </c>
      <c r="L56">
        <v>653.15250000000003</v>
      </c>
      <c r="M56">
        <v>82</v>
      </c>
      <c r="N56">
        <v>56.7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13.983000000000001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16.340399999999999</v>
      </c>
      <c r="AH56">
        <v>37.880000000000003</v>
      </c>
      <c r="AI56">
        <v>0</v>
      </c>
      <c r="AJ56">
        <v>0</v>
      </c>
      <c r="AK56">
        <v>51.5214</v>
      </c>
      <c r="AL56">
        <v>46.48</v>
      </c>
      <c r="AM56">
        <v>10.557359999999999</v>
      </c>
      <c r="AN56">
        <v>0.66954999999999998</v>
      </c>
      <c r="AO56">
        <v>0.26401200000000002</v>
      </c>
      <c r="AP56">
        <v>3.7149000000000001</v>
      </c>
      <c r="AQ56">
        <v>18.27</v>
      </c>
      <c r="AR56">
        <v>31.897383000000001</v>
      </c>
      <c r="AS56">
        <v>0</v>
      </c>
      <c r="AT56">
        <v>13.183999999999999</v>
      </c>
      <c r="AU56">
        <v>0</v>
      </c>
      <c r="AV56">
        <v>13.65</v>
      </c>
      <c r="AW56">
        <v>52.128</v>
      </c>
      <c r="AX56">
        <v>0</v>
      </c>
      <c r="AY56">
        <v>0</v>
      </c>
      <c r="AZ56">
        <v>0</v>
      </c>
      <c r="BA56">
        <f t="shared" si="0"/>
        <v>2850.9123560000012</v>
      </c>
    </row>
    <row r="57" spans="1:53">
      <c r="A57" t="s">
        <v>99</v>
      </c>
      <c r="B57">
        <v>0</v>
      </c>
      <c r="C57">
        <v>0</v>
      </c>
      <c r="D57">
        <v>11.34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24.111999999999998</v>
      </c>
      <c r="K57">
        <v>686.77995699999997</v>
      </c>
      <c r="L57">
        <v>653.15250000000003</v>
      </c>
      <c r="M57">
        <v>82</v>
      </c>
      <c r="N57">
        <v>56.7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16.340399999999999</v>
      </c>
      <c r="AH57">
        <v>37.880000000000003</v>
      </c>
      <c r="AI57">
        <v>0</v>
      </c>
      <c r="AJ57">
        <v>0</v>
      </c>
      <c r="AK57">
        <v>51.5214</v>
      </c>
      <c r="AL57">
        <v>46.48</v>
      </c>
      <c r="AM57">
        <v>10.557359999999999</v>
      </c>
      <c r="AN57">
        <v>0.66954999999999998</v>
      </c>
      <c r="AO57">
        <v>0.27694800000000003</v>
      </c>
      <c r="AP57">
        <v>3.7149000000000001</v>
      </c>
      <c r="AQ57">
        <v>18.27</v>
      </c>
      <c r="AR57">
        <v>31.897383000000001</v>
      </c>
      <c r="AS57">
        <v>0</v>
      </c>
      <c r="AT57">
        <v>13.183999999999999</v>
      </c>
      <c r="AU57">
        <v>0</v>
      </c>
      <c r="AV57">
        <v>13.65</v>
      </c>
      <c r="AW57">
        <v>52.128</v>
      </c>
      <c r="AX57">
        <v>0</v>
      </c>
      <c r="AY57">
        <v>0</v>
      </c>
      <c r="AZ57">
        <v>0</v>
      </c>
      <c r="BA57">
        <f t="shared" si="0"/>
        <v>2850.9252920000013</v>
      </c>
    </row>
    <row r="58" spans="1:53">
      <c r="A58" t="s">
        <v>100</v>
      </c>
      <c r="B58">
        <v>0</v>
      </c>
      <c r="C58">
        <v>0</v>
      </c>
      <c r="D58">
        <v>11.34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24.111999999999998</v>
      </c>
      <c r="K58">
        <v>686.77995699999997</v>
      </c>
      <c r="L58">
        <v>653.15250000000003</v>
      </c>
      <c r="M58">
        <v>82</v>
      </c>
      <c r="N58">
        <v>56.7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28.045000000000002</v>
      </c>
      <c r="AB58">
        <v>13.0634</v>
      </c>
      <c r="AC58">
        <v>19.35568</v>
      </c>
      <c r="AD58">
        <v>18.229800000000001</v>
      </c>
      <c r="AE58">
        <v>45.546500000000002</v>
      </c>
      <c r="AF58">
        <v>8.8740000000000006</v>
      </c>
      <c r="AG58">
        <v>16.340399999999999</v>
      </c>
      <c r="AH58">
        <v>37.880000000000003</v>
      </c>
      <c r="AI58">
        <v>0</v>
      </c>
      <c r="AJ58">
        <v>0</v>
      </c>
      <c r="AK58">
        <v>51.5214</v>
      </c>
      <c r="AL58">
        <v>46.48</v>
      </c>
      <c r="AM58">
        <v>10.557359999999999</v>
      </c>
      <c r="AN58">
        <v>0.66954999999999998</v>
      </c>
      <c r="AO58">
        <v>0.32163599999999998</v>
      </c>
      <c r="AP58">
        <v>3.7149000000000001</v>
      </c>
      <c r="AQ58">
        <v>18.27</v>
      </c>
      <c r="AR58">
        <v>31.897383000000001</v>
      </c>
      <c r="AS58">
        <v>0</v>
      </c>
      <c r="AT58">
        <v>13.183999999999999</v>
      </c>
      <c r="AU58">
        <v>0</v>
      </c>
      <c r="AV58">
        <v>13.65</v>
      </c>
      <c r="AW58">
        <v>52.128</v>
      </c>
      <c r="AX58">
        <v>0</v>
      </c>
      <c r="AY58">
        <v>0</v>
      </c>
      <c r="AZ58">
        <v>0</v>
      </c>
      <c r="BA58">
        <f t="shared" si="0"/>
        <v>2874.7098200000014</v>
      </c>
    </row>
    <row r="59" spans="1:53">
      <c r="A59" t="s">
        <v>101</v>
      </c>
      <c r="B59">
        <v>0</v>
      </c>
      <c r="C59">
        <v>0</v>
      </c>
      <c r="D59">
        <v>11.34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24.111999999999998</v>
      </c>
      <c r="K59">
        <v>686.77995699999997</v>
      </c>
      <c r="L59">
        <v>653.15250000000003</v>
      </c>
      <c r="M59">
        <v>82</v>
      </c>
      <c r="N59">
        <v>56.7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28.045000000000002</v>
      </c>
      <c r="AB59">
        <v>13.0634</v>
      </c>
      <c r="AC59">
        <v>19.35568</v>
      </c>
      <c r="AD59">
        <v>18.229800000000001</v>
      </c>
      <c r="AE59">
        <v>45.546500000000002</v>
      </c>
      <c r="AF59">
        <v>8.8740000000000006</v>
      </c>
      <c r="AG59">
        <v>16.340399999999999</v>
      </c>
      <c r="AH59">
        <v>37.880000000000003</v>
      </c>
      <c r="AI59">
        <v>0</v>
      </c>
      <c r="AJ59">
        <v>0</v>
      </c>
      <c r="AK59">
        <v>51.5214</v>
      </c>
      <c r="AL59">
        <v>46.48</v>
      </c>
      <c r="AM59">
        <v>10.557359999999999</v>
      </c>
      <c r="AN59">
        <v>0.66954999999999998</v>
      </c>
      <c r="AO59">
        <v>0.30634800000000001</v>
      </c>
      <c r="AP59">
        <v>8.1983999999999995</v>
      </c>
      <c r="AQ59">
        <v>27.405000000000001</v>
      </c>
      <c r="AR59">
        <v>31.897383000000001</v>
      </c>
      <c r="AS59">
        <v>0</v>
      </c>
      <c r="AT59">
        <v>13.183999999999999</v>
      </c>
      <c r="AU59">
        <v>0</v>
      </c>
      <c r="AV59">
        <v>13.65</v>
      </c>
      <c r="AW59">
        <v>52.128</v>
      </c>
      <c r="AX59">
        <v>0</v>
      </c>
      <c r="AY59">
        <v>0</v>
      </c>
      <c r="AZ59">
        <v>0</v>
      </c>
      <c r="BA59">
        <f t="shared" si="0"/>
        <v>2888.3130320000018</v>
      </c>
    </row>
    <row r="60" spans="1:53">
      <c r="A60" t="s">
        <v>102</v>
      </c>
      <c r="B60">
        <v>0</v>
      </c>
      <c r="C60">
        <v>0</v>
      </c>
      <c r="D60">
        <v>11.34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24.111999999999998</v>
      </c>
      <c r="K60">
        <v>686.77995699999997</v>
      </c>
      <c r="L60">
        <v>653.15250000000003</v>
      </c>
      <c r="M60">
        <v>82</v>
      </c>
      <c r="N60">
        <v>56.7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42.106999999999999</v>
      </c>
      <c r="AB60">
        <v>13.0634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16.340399999999999</v>
      </c>
      <c r="AH60">
        <v>37.880000000000003</v>
      </c>
      <c r="AI60">
        <v>0</v>
      </c>
      <c r="AJ60">
        <v>0</v>
      </c>
      <c r="AK60">
        <v>51.5214</v>
      </c>
      <c r="AL60">
        <v>46.48</v>
      </c>
      <c r="AM60">
        <v>10.557359999999999</v>
      </c>
      <c r="AN60">
        <v>0.66954999999999998</v>
      </c>
      <c r="AO60">
        <v>0.28870800000000002</v>
      </c>
      <c r="AP60">
        <v>8.1983999999999995</v>
      </c>
      <c r="AQ60">
        <v>27.405000000000001</v>
      </c>
      <c r="AR60">
        <v>31.897383000000001</v>
      </c>
      <c r="AS60">
        <v>0</v>
      </c>
      <c r="AT60">
        <v>13.183999999999999</v>
      </c>
      <c r="AU60">
        <v>0</v>
      </c>
      <c r="AV60">
        <v>13.65</v>
      </c>
      <c r="AW60">
        <v>52.128</v>
      </c>
      <c r="AX60">
        <v>0</v>
      </c>
      <c r="AY60">
        <v>0</v>
      </c>
      <c r="AZ60">
        <v>0</v>
      </c>
      <c r="BA60">
        <f t="shared" si="0"/>
        <v>2902.3573920000017</v>
      </c>
    </row>
    <row r="61" spans="1:53">
      <c r="A61" t="s">
        <v>103</v>
      </c>
      <c r="B61">
        <v>0</v>
      </c>
      <c r="C61">
        <v>0</v>
      </c>
      <c r="D61">
        <v>11.34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24.111999999999998</v>
      </c>
      <c r="K61">
        <v>686.77995699999997</v>
      </c>
      <c r="L61">
        <v>653.15250000000003</v>
      </c>
      <c r="M61">
        <v>82</v>
      </c>
      <c r="N61">
        <v>56.7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42.106999999999999</v>
      </c>
      <c r="AB61">
        <v>13.0634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16.340399999999999</v>
      </c>
      <c r="AH61">
        <v>46.781799999999997</v>
      </c>
      <c r="AI61">
        <v>0</v>
      </c>
      <c r="AJ61">
        <v>0</v>
      </c>
      <c r="AK61">
        <v>51.5214</v>
      </c>
      <c r="AL61">
        <v>46.48</v>
      </c>
      <c r="AM61">
        <v>10.557359999999999</v>
      </c>
      <c r="AN61">
        <v>0.66954999999999998</v>
      </c>
      <c r="AO61">
        <v>0.2646</v>
      </c>
      <c r="AP61">
        <v>8.1983999999999995</v>
      </c>
      <c r="AQ61">
        <v>27.405000000000001</v>
      </c>
      <c r="AR61">
        <v>31.897383000000001</v>
      </c>
      <c r="AS61">
        <v>0</v>
      </c>
      <c r="AT61">
        <v>13.183999999999999</v>
      </c>
      <c r="AU61">
        <v>0</v>
      </c>
      <c r="AV61">
        <v>13.65</v>
      </c>
      <c r="AW61">
        <v>52.128</v>
      </c>
      <c r="AX61">
        <v>7.6719999999999997</v>
      </c>
      <c r="AY61">
        <v>0</v>
      </c>
      <c r="AZ61">
        <v>0</v>
      </c>
      <c r="BA61">
        <f t="shared" si="0"/>
        <v>2918.9070840000018</v>
      </c>
    </row>
    <row r="62" spans="1:53">
      <c r="A62" t="s">
        <v>104</v>
      </c>
      <c r="B62">
        <v>0</v>
      </c>
      <c r="C62">
        <v>0</v>
      </c>
      <c r="D62">
        <v>11.34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24.111999999999998</v>
      </c>
      <c r="K62">
        <v>686.77995699999997</v>
      </c>
      <c r="L62">
        <v>653.15250000000003</v>
      </c>
      <c r="M62">
        <v>82</v>
      </c>
      <c r="N62">
        <v>56.7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42.106999999999999</v>
      </c>
      <c r="AB62">
        <v>13.0634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16.340399999999999</v>
      </c>
      <c r="AH62">
        <v>46.781799999999997</v>
      </c>
      <c r="AI62">
        <v>0</v>
      </c>
      <c r="AJ62">
        <v>0</v>
      </c>
      <c r="AK62">
        <v>51.5214</v>
      </c>
      <c r="AL62">
        <v>46.48</v>
      </c>
      <c r="AM62">
        <v>10.557359999999999</v>
      </c>
      <c r="AN62">
        <v>0.66954999999999998</v>
      </c>
      <c r="AO62">
        <v>0.25695600000000002</v>
      </c>
      <c r="AP62">
        <v>8.1983999999999995</v>
      </c>
      <c r="AQ62">
        <v>27.405000000000001</v>
      </c>
      <c r="AR62">
        <v>31.897383000000001</v>
      </c>
      <c r="AS62">
        <v>0</v>
      </c>
      <c r="AT62">
        <v>13.183999999999999</v>
      </c>
      <c r="AU62">
        <v>0</v>
      </c>
      <c r="AV62">
        <v>13.65</v>
      </c>
      <c r="AW62">
        <v>52.128</v>
      </c>
      <c r="AX62">
        <v>7.6719999999999997</v>
      </c>
      <c r="AY62">
        <v>0</v>
      </c>
      <c r="AZ62">
        <v>0</v>
      </c>
      <c r="BA62">
        <f t="shared" si="0"/>
        <v>2918.899440000002</v>
      </c>
    </row>
    <row r="63" spans="1:53">
      <c r="A63" t="s">
        <v>105</v>
      </c>
      <c r="B63">
        <v>0</v>
      </c>
      <c r="C63">
        <v>0</v>
      </c>
      <c r="D63">
        <v>11.34</v>
      </c>
      <c r="E63">
        <v>0</v>
      </c>
      <c r="F63">
        <v>0</v>
      </c>
      <c r="G63">
        <v>15.204000000000001</v>
      </c>
      <c r="H63">
        <v>0</v>
      </c>
      <c r="I63">
        <v>0</v>
      </c>
      <c r="J63">
        <v>24.111999999999998</v>
      </c>
      <c r="K63">
        <v>686.77995699999997</v>
      </c>
      <c r="L63">
        <v>653.15250000000003</v>
      </c>
      <c r="M63">
        <v>82</v>
      </c>
      <c r="N63">
        <v>56.7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42.106999999999999</v>
      </c>
      <c r="AB63">
        <v>13.0634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16.340399999999999</v>
      </c>
      <c r="AH63">
        <v>46.781799999999997</v>
      </c>
      <c r="AI63">
        <v>0</v>
      </c>
      <c r="AJ63">
        <v>0</v>
      </c>
      <c r="AK63">
        <v>51.5214</v>
      </c>
      <c r="AL63">
        <v>46.48</v>
      </c>
      <c r="AM63">
        <v>10.557359999999999</v>
      </c>
      <c r="AN63">
        <v>0.66954999999999998</v>
      </c>
      <c r="AO63">
        <v>0.25048799999999999</v>
      </c>
      <c r="AP63">
        <v>3.7149000000000001</v>
      </c>
      <c r="AQ63">
        <v>27.405000000000001</v>
      </c>
      <c r="AR63">
        <v>31.897383000000001</v>
      </c>
      <c r="AS63">
        <v>0</v>
      </c>
      <c r="AT63">
        <v>13.183999999999999</v>
      </c>
      <c r="AU63">
        <v>0</v>
      </c>
      <c r="AV63">
        <v>13.65</v>
      </c>
      <c r="AW63">
        <v>52.128</v>
      </c>
      <c r="AX63">
        <v>24.111999999999998</v>
      </c>
      <c r="AY63">
        <v>0</v>
      </c>
      <c r="AZ63">
        <v>0</v>
      </c>
      <c r="BA63">
        <f t="shared" si="0"/>
        <v>2930.8494720000017</v>
      </c>
    </row>
    <row r="64" spans="1:53">
      <c r="A64" t="s">
        <v>106</v>
      </c>
      <c r="B64">
        <v>0</v>
      </c>
      <c r="C64">
        <v>0</v>
      </c>
      <c r="D64">
        <v>11.34</v>
      </c>
      <c r="E64">
        <v>0</v>
      </c>
      <c r="F64">
        <v>0</v>
      </c>
      <c r="G64">
        <v>15.204000000000001</v>
      </c>
      <c r="H64">
        <v>0</v>
      </c>
      <c r="I64">
        <v>0</v>
      </c>
      <c r="J64">
        <v>24.111999999999998</v>
      </c>
      <c r="K64">
        <v>686.77995699999997</v>
      </c>
      <c r="L64">
        <v>653.15250000000003</v>
      </c>
      <c r="M64">
        <v>82</v>
      </c>
      <c r="N64">
        <v>56.7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13.0634</v>
      </c>
      <c r="AC64">
        <v>19.35568</v>
      </c>
      <c r="AD64">
        <v>18.229800000000001</v>
      </c>
      <c r="AE64">
        <v>45.289900000000003</v>
      </c>
      <c r="AF64">
        <v>8.8740000000000006</v>
      </c>
      <c r="AG64">
        <v>16.340399999999999</v>
      </c>
      <c r="AH64">
        <v>46.781799999999997</v>
      </c>
      <c r="AI64">
        <v>0</v>
      </c>
      <c r="AJ64">
        <v>0</v>
      </c>
      <c r="AK64">
        <v>51.5214</v>
      </c>
      <c r="AL64">
        <v>46.48</v>
      </c>
      <c r="AM64">
        <v>10.557359999999999</v>
      </c>
      <c r="AN64">
        <v>0.66954999999999998</v>
      </c>
      <c r="AO64">
        <v>0.232848</v>
      </c>
      <c r="AP64">
        <v>3.7149000000000001</v>
      </c>
      <c r="AQ64">
        <v>27.405000000000001</v>
      </c>
      <c r="AR64">
        <v>31.897383000000001</v>
      </c>
      <c r="AS64">
        <v>0</v>
      </c>
      <c r="AT64">
        <v>13.183999999999999</v>
      </c>
      <c r="AU64">
        <v>0</v>
      </c>
      <c r="AV64">
        <v>13.65</v>
      </c>
      <c r="AW64">
        <v>52.128</v>
      </c>
      <c r="AX64">
        <v>24.111999999999998</v>
      </c>
      <c r="AY64">
        <v>0</v>
      </c>
      <c r="AZ64">
        <v>0</v>
      </c>
      <c r="BA64">
        <f t="shared" si="0"/>
        <v>2916.5132320000021</v>
      </c>
    </row>
    <row r="65" spans="1:53">
      <c r="A65" t="s">
        <v>107</v>
      </c>
      <c r="B65">
        <v>0</v>
      </c>
      <c r="C65">
        <v>0</v>
      </c>
      <c r="D65">
        <v>11.34</v>
      </c>
      <c r="E65">
        <v>0</v>
      </c>
      <c r="F65">
        <v>0</v>
      </c>
      <c r="G65">
        <v>15.204000000000001</v>
      </c>
      <c r="H65">
        <v>0</v>
      </c>
      <c r="I65">
        <v>0</v>
      </c>
      <c r="J65">
        <v>24.111999999999998</v>
      </c>
      <c r="K65">
        <v>686.77995699999997</v>
      </c>
      <c r="L65">
        <v>653.15250000000003</v>
      </c>
      <c r="M65">
        <v>82</v>
      </c>
      <c r="N65">
        <v>56.7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13.0634</v>
      </c>
      <c r="AC65">
        <v>19.35568</v>
      </c>
      <c r="AD65">
        <v>18.229800000000001</v>
      </c>
      <c r="AE65">
        <v>44.263500000000001</v>
      </c>
      <c r="AF65">
        <v>8.8740000000000006</v>
      </c>
      <c r="AG65">
        <v>16.340399999999999</v>
      </c>
      <c r="AH65">
        <v>46.781799999999997</v>
      </c>
      <c r="AI65">
        <v>0</v>
      </c>
      <c r="AJ65">
        <v>0</v>
      </c>
      <c r="AK65">
        <v>51.5214</v>
      </c>
      <c r="AL65">
        <v>46.48</v>
      </c>
      <c r="AM65">
        <v>10.557359999999999</v>
      </c>
      <c r="AN65">
        <v>0.66954999999999998</v>
      </c>
      <c r="AO65">
        <v>0.13524</v>
      </c>
      <c r="AP65">
        <v>3.7149000000000001</v>
      </c>
      <c r="AQ65">
        <v>27.405000000000001</v>
      </c>
      <c r="AR65">
        <v>31.897383000000001</v>
      </c>
      <c r="AS65">
        <v>0</v>
      </c>
      <c r="AT65">
        <v>13.183999999999999</v>
      </c>
      <c r="AU65">
        <v>0</v>
      </c>
      <c r="AV65">
        <v>13.65</v>
      </c>
      <c r="AW65">
        <v>52.128</v>
      </c>
      <c r="AX65">
        <v>24.111999999999998</v>
      </c>
      <c r="AY65">
        <v>0</v>
      </c>
      <c r="AZ65">
        <v>0</v>
      </c>
      <c r="BA65">
        <f t="shared" si="0"/>
        <v>2915.3892240000018</v>
      </c>
    </row>
    <row r="66" spans="1:53">
      <c r="A66" t="s">
        <v>108</v>
      </c>
      <c r="B66">
        <v>0</v>
      </c>
      <c r="C66">
        <v>0</v>
      </c>
      <c r="D66">
        <v>11.34</v>
      </c>
      <c r="E66">
        <v>0</v>
      </c>
      <c r="F66">
        <v>0</v>
      </c>
      <c r="G66">
        <v>15.204000000000001</v>
      </c>
      <c r="H66">
        <v>0</v>
      </c>
      <c r="I66">
        <v>0</v>
      </c>
      <c r="J66">
        <v>24.111999999999998</v>
      </c>
      <c r="K66">
        <v>686.77995699999997</v>
      </c>
      <c r="L66">
        <v>653.15250000000003</v>
      </c>
      <c r="M66">
        <v>82</v>
      </c>
      <c r="N66">
        <v>56.7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13.0634</v>
      </c>
      <c r="AC66">
        <v>19.35568</v>
      </c>
      <c r="AD66">
        <v>18.229800000000001</v>
      </c>
      <c r="AE66">
        <v>44.263500000000001</v>
      </c>
      <c r="AF66">
        <v>8.8740000000000006</v>
      </c>
      <c r="AG66">
        <v>16.340399999999999</v>
      </c>
      <c r="AH66">
        <v>46.781799999999997</v>
      </c>
      <c r="AI66">
        <v>0</v>
      </c>
      <c r="AJ66">
        <v>0</v>
      </c>
      <c r="AK66">
        <v>51.5214</v>
      </c>
      <c r="AL66">
        <v>46.48</v>
      </c>
      <c r="AM66">
        <v>10.557359999999999</v>
      </c>
      <c r="AN66">
        <v>0.66954999999999998</v>
      </c>
      <c r="AO66">
        <v>0.113484</v>
      </c>
      <c r="AP66">
        <v>3.7149000000000001</v>
      </c>
      <c r="AQ66">
        <v>27.405000000000001</v>
      </c>
      <c r="AR66">
        <v>31.897383000000001</v>
      </c>
      <c r="AS66">
        <v>0</v>
      </c>
      <c r="AT66">
        <v>13.183999999999999</v>
      </c>
      <c r="AU66">
        <v>0</v>
      </c>
      <c r="AV66">
        <v>13.65</v>
      </c>
      <c r="AW66">
        <v>52.128</v>
      </c>
      <c r="AX66">
        <v>24.111999999999998</v>
      </c>
      <c r="AY66">
        <v>0</v>
      </c>
      <c r="AZ66">
        <v>0</v>
      </c>
      <c r="BA66">
        <f t="shared" si="0"/>
        <v>2915.3674680000017</v>
      </c>
    </row>
    <row r="67" spans="1:53">
      <c r="A67" t="s">
        <v>109</v>
      </c>
      <c r="B67">
        <v>0</v>
      </c>
      <c r="C67">
        <v>0</v>
      </c>
      <c r="D67">
        <v>11.55</v>
      </c>
      <c r="E67">
        <v>0</v>
      </c>
      <c r="F67">
        <v>0</v>
      </c>
      <c r="G67">
        <v>15.204000000000001</v>
      </c>
      <c r="H67">
        <v>0</v>
      </c>
      <c r="I67">
        <v>0</v>
      </c>
      <c r="J67">
        <v>24.111999999999998</v>
      </c>
      <c r="K67">
        <v>686.77995699999997</v>
      </c>
      <c r="L67">
        <v>653.15250000000003</v>
      </c>
      <c r="M67">
        <v>82</v>
      </c>
      <c r="N67">
        <v>56.7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28.045000000000002</v>
      </c>
      <c r="AB67">
        <v>13.0634</v>
      </c>
      <c r="AC67">
        <v>17.8276</v>
      </c>
      <c r="AD67">
        <v>9.1149000000000004</v>
      </c>
      <c r="AE67">
        <v>44.263500000000001</v>
      </c>
      <c r="AF67">
        <v>8.8740000000000006</v>
      </c>
      <c r="AG67">
        <v>16.340399999999999</v>
      </c>
      <c r="AH67">
        <v>46.781799999999997</v>
      </c>
      <c r="AI67">
        <v>0</v>
      </c>
      <c r="AJ67">
        <v>0</v>
      </c>
      <c r="AK67">
        <v>51.5214</v>
      </c>
      <c r="AL67">
        <v>46.48</v>
      </c>
      <c r="AM67">
        <v>10.557359999999999</v>
      </c>
      <c r="AN67">
        <v>0.66954999999999998</v>
      </c>
      <c r="AO67">
        <v>7.2323999999999999E-2</v>
      </c>
      <c r="AP67">
        <v>3.7149000000000001</v>
      </c>
      <c r="AQ67">
        <v>27.405000000000001</v>
      </c>
      <c r="AR67">
        <v>31.897383000000001</v>
      </c>
      <c r="AS67">
        <v>0</v>
      </c>
      <c r="AT67">
        <v>13.183999999999999</v>
      </c>
      <c r="AU67">
        <v>0</v>
      </c>
      <c r="AV67">
        <v>13.65</v>
      </c>
      <c r="AW67">
        <v>52.128</v>
      </c>
      <c r="AX67">
        <v>24.111999999999998</v>
      </c>
      <c r="AY67">
        <v>0</v>
      </c>
      <c r="AZ67">
        <v>0</v>
      </c>
      <c r="BA67">
        <f t="shared" si="0"/>
        <v>2904.8933280000019</v>
      </c>
    </row>
    <row r="68" spans="1:53">
      <c r="A68" t="s">
        <v>110</v>
      </c>
      <c r="B68">
        <v>0</v>
      </c>
      <c r="C68">
        <v>0</v>
      </c>
      <c r="D68">
        <v>11.55</v>
      </c>
      <c r="E68">
        <v>0</v>
      </c>
      <c r="F68">
        <v>0</v>
      </c>
      <c r="G68">
        <v>15.204000000000001</v>
      </c>
      <c r="H68">
        <v>0</v>
      </c>
      <c r="I68">
        <v>0</v>
      </c>
      <c r="J68">
        <v>24.111999999999998</v>
      </c>
      <c r="K68">
        <v>686.77995699999997</v>
      </c>
      <c r="L68">
        <v>653.15250000000003</v>
      </c>
      <c r="M68">
        <v>82</v>
      </c>
      <c r="N68">
        <v>56.7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28.045000000000002</v>
      </c>
      <c r="AB68">
        <v>13.0634</v>
      </c>
      <c r="AC68">
        <v>9.6778399999999998</v>
      </c>
      <c r="AD68">
        <v>9.1149000000000004</v>
      </c>
      <c r="AE68">
        <v>44.263500000000001</v>
      </c>
      <c r="AF68">
        <v>8.8740000000000006</v>
      </c>
      <c r="AG68">
        <v>16.340399999999999</v>
      </c>
      <c r="AH68">
        <v>37.880000000000003</v>
      </c>
      <c r="AI68">
        <v>0</v>
      </c>
      <c r="AJ68">
        <v>0</v>
      </c>
      <c r="AK68">
        <v>51.5214</v>
      </c>
      <c r="AL68">
        <v>46.48</v>
      </c>
      <c r="AM68">
        <v>10.557359999999999</v>
      </c>
      <c r="AN68">
        <v>0.66954999999999998</v>
      </c>
      <c r="AO68">
        <v>0</v>
      </c>
      <c r="AP68">
        <v>3.7149000000000001</v>
      </c>
      <c r="AQ68">
        <v>27.405000000000001</v>
      </c>
      <c r="AR68">
        <v>31.897383000000001</v>
      </c>
      <c r="AS68">
        <v>0</v>
      </c>
      <c r="AT68">
        <v>13.183999999999999</v>
      </c>
      <c r="AU68">
        <v>0</v>
      </c>
      <c r="AV68">
        <v>13.65</v>
      </c>
      <c r="AW68">
        <v>52.128</v>
      </c>
      <c r="AX68">
        <v>24.111999999999998</v>
      </c>
      <c r="AY68">
        <v>0</v>
      </c>
      <c r="AZ68">
        <v>0</v>
      </c>
      <c r="BA68">
        <f t="shared" ref="BA68:BA98" si="1">SUM(B68:AZ68)</f>
        <v>2887.7694440000014</v>
      </c>
    </row>
    <row r="69" spans="1:53">
      <c r="A69" t="s">
        <v>111</v>
      </c>
      <c r="B69">
        <v>0</v>
      </c>
      <c r="C69">
        <v>0</v>
      </c>
      <c r="D69">
        <v>11.55</v>
      </c>
      <c r="E69">
        <v>0</v>
      </c>
      <c r="F69">
        <v>0</v>
      </c>
      <c r="G69">
        <v>15.204000000000001</v>
      </c>
      <c r="H69">
        <v>0</v>
      </c>
      <c r="I69">
        <v>0</v>
      </c>
      <c r="J69">
        <v>24.111999999999998</v>
      </c>
      <c r="K69">
        <v>686.77995699999997</v>
      </c>
      <c r="L69">
        <v>653.15250000000003</v>
      </c>
      <c r="M69">
        <v>82</v>
      </c>
      <c r="N69">
        <v>56.7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9.1149000000000004</v>
      </c>
      <c r="AE69">
        <v>44.263500000000001</v>
      </c>
      <c r="AF69">
        <v>8.8740000000000006</v>
      </c>
      <c r="AG69">
        <v>16.340399999999999</v>
      </c>
      <c r="AH69">
        <v>37.880000000000003</v>
      </c>
      <c r="AI69">
        <v>0</v>
      </c>
      <c r="AJ69">
        <v>0</v>
      </c>
      <c r="AK69">
        <v>51.5214</v>
      </c>
      <c r="AL69">
        <v>46.48</v>
      </c>
      <c r="AM69">
        <v>10.557359999999999</v>
      </c>
      <c r="AN69">
        <v>0.66954999999999998</v>
      </c>
      <c r="AO69">
        <v>0</v>
      </c>
      <c r="AP69">
        <v>3.7149000000000001</v>
      </c>
      <c r="AQ69">
        <v>27.405000000000001</v>
      </c>
      <c r="AR69">
        <v>31.897383000000001</v>
      </c>
      <c r="AS69">
        <v>0</v>
      </c>
      <c r="AT69">
        <v>13.183999999999999</v>
      </c>
      <c r="AU69">
        <v>0</v>
      </c>
      <c r="AV69">
        <v>13.65</v>
      </c>
      <c r="AW69">
        <v>52.128</v>
      </c>
      <c r="AX69">
        <v>24.111999999999998</v>
      </c>
      <c r="AY69">
        <v>0</v>
      </c>
      <c r="AZ69">
        <v>0</v>
      </c>
      <c r="BA69">
        <f t="shared" si="1"/>
        <v>2887.7694440000014</v>
      </c>
    </row>
    <row r="70" spans="1:53">
      <c r="A70" t="s">
        <v>112</v>
      </c>
      <c r="B70">
        <v>0</v>
      </c>
      <c r="C70">
        <v>0</v>
      </c>
      <c r="D70">
        <v>11.55</v>
      </c>
      <c r="E70">
        <v>0</v>
      </c>
      <c r="F70">
        <v>0</v>
      </c>
      <c r="G70">
        <v>15.204000000000001</v>
      </c>
      <c r="H70">
        <v>0</v>
      </c>
      <c r="I70">
        <v>0</v>
      </c>
      <c r="J70">
        <v>24.111999999999998</v>
      </c>
      <c r="K70">
        <v>686.77995699999997</v>
      </c>
      <c r="L70">
        <v>653.15250000000003</v>
      </c>
      <c r="M70">
        <v>82</v>
      </c>
      <c r="N70">
        <v>56.7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9.1149000000000004</v>
      </c>
      <c r="AE70">
        <v>44.263500000000001</v>
      </c>
      <c r="AF70">
        <v>8.8740000000000006</v>
      </c>
      <c r="AG70">
        <v>16.340399999999999</v>
      </c>
      <c r="AH70">
        <v>37.880000000000003</v>
      </c>
      <c r="AI70">
        <v>0</v>
      </c>
      <c r="AJ70">
        <v>0</v>
      </c>
      <c r="AK70">
        <v>51.5214</v>
      </c>
      <c r="AL70">
        <v>46.48</v>
      </c>
      <c r="AM70">
        <v>10.557359999999999</v>
      </c>
      <c r="AN70">
        <v>0.66954999999999998</v>
      </c>
      <c r="AO70">
        <v>0</v>
      </c>
      <c r="AP70">
        <v>3.7149000000000001</v>
      </c>
      <c r="AQ70">
        <v>27.405000000000001</v>
      </c>
      <c r="AR70">
        <v>31.897383000000001</v>
      </c>
      <c r="AS70">
        <v>0</v>
      </c>
      <c r="AT70">
        <v>13.183999999999999</v>
      </c>
      <c r="AU70">
        <v>0</v>
      </c>
      <c r="AV70">
        <v>13.65</v>
      </c>
      <c r="AW70">
        <v>52.128</v>
      </c>
      <c r="AX70">
        <v>24.111999999999998</v>
      </c>
      <c r="AY70">
        <v>0</v>
      </c>
      <c r="AZ70">
        <v>0</v>
      </c>
      <c r="BA70">
        <f t="shared" si="1"/>
        <v>2887.7694440000014</v>
      </c>
    </row>
    <row r="71" spans="1:53">
      <c r="A71" t="s">
        <v>113</v>
      </c>
      <c r="B71">
        <v>0</v>
      </c>
      <c r="C71">
        <v>0</v>
      </c>
      <c r="D71">
        <v>11.55</v>
      </c>
      <c r="E71">
        <v>0</v>
      </c>
      <c r="F71">
        <v>0</v>
      </c>
      <c r="G71">
        <v>15.204000000000001</v>
      </c>
      <c r="H71">
        <v>0</v>
      </c>
      <c r="I71">
        <v>0</v>
      </c>
      <c r="J71">
        <v>24.111999999999998</v>
      </c>
      <c r="K71">
        <v>686.77995699999997</v>
      </c>
      <c r="L71">
        <v>653.15250000000003</v>
      </c>
      <c r="M71">
        <v>82</v>
      </c>
      <c r="N71">
        <v>56.7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28.045000000000002</v>
      </c>
      <c r="AB71">
        <v>26.260100000000001</v>
      </c>
      <c r="AC71">
        <v>9.6778399999999998</v>
      </c>
      <c r="AD71">
        <v>9.1149000000000004</v>
      </c>
      <c r="AE71">
        <v>44.263500000000001</v>
      </c>
      <c r="AF71">
        <v>17.748000000000001</v>
      </c>
      <c r="AG71">
        <v>16.340399999999999</v>
      </c>
      <c r="AH71">
        <v>37.880000000000003</v>
      </c>
      <c r="AI71">
        <v>0</v>
      </c>
      <c r="AJ71">
        <v>0</v>
      </c>
      <c r="AK71">
        <v>51.5214</v>
      </c>
      <c r="AL71">
        <v>46.48</v>
      </c>
      <c r="AM71">
        <v>10.557359999999999</v>
      </c>
      <c r="AN71">
        <v>0.66954999999999998</v>
      </c>
      <c r="AO71">
        <v>0</v>
      </c>
      <c r="AP71">
        <v>4.3554000000000004</v>
      </c>
      <c r="AQ71">
        <v>27.405000000000001</v>
      </c>
      <c r="AR71">
        <v>31.897383000000001</v>
      </c>
      <c r="AS71">
        <v>0</v>
      </c>
      <c r="AT71">
        <v>13.183999999999999</v>
      </c>
      <c r="AU71">
        <v>0</v>
      </c>
      <c r="AV71">
        <v>13.65</v>
      </c>
      <c r="AW71">
        <v>52.128</v>
      </c>
      <c r="AX71">
        <v>24.111999999999998</v>
      </c>
      <c r="AY71">
        <v>0</v>
      </c>
      <c r="AZ71">
        <v>0</v>
      </c>
      <c r="BA71">
        <f t="shared" si="1"/>
        <v>2910.4806440000016</v>
      </c>
    </row>
    <row r="72" spans="1:53">
      <c r="A72" t="s">
        <v>114</v>
      </c>
      <c r="B72">
        <v>0</v>
      </c>
      <c r="C72">
        <v>0</v>
      </c>
      <c r="D72">
        <v>11.55</v>
      </c>
      <c r="E72">
        <v>0</v>
      </c>
      <c r="F72">
        <v>0</v>
      </c>
      <c r="G72">
        <v>15.204000000000001</v>
      </c>
      <c r="H72">
        <v>0</v>
      </c>
      <c r="I72">
        <v>0</v>
      </c>
      <c r="J72">
        <v>24.111999999999998</v>
      </c>
      <c r="K72">
        <v>686.77995699999997</v>
      </c>
      <c r="L72">
        <v>653.15250000000003</v>
      </c>
      <c r="M72">
        <v>82</v>
      </c>
      <c r="N72">
        <v>56.7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13.983000000000001</v>
      </c>
      <c r="AB72">
        <v>26.260100000000001</v>
      </c>
      <c r="AC72">
        <v>9.6778399999999998</v>
      </c>
      <c r="AD72">
        <v>9.1149000000000004</v>
      </c>
      <c r="AE72">
        <v>44.263500000000001</v>
      </c>
      <c r="AF72">
        <v>17.748000000000001</v>
      </c>
      <c r="AG72">
        <v>16.340399999999999</v>
      </c>
      <c r="AH72">
        <v>37.880000000000003</v>
      </c>
      <c r="AI72">
        <v>0</v>
      </c>
      <c r="AJ72">
        <v>0</v>
      </c>
      <c r="AK72">
        <v>51.5214</v>
      </c>
      <c r="AL72">
        <v>46.48</v>
      </c>
      <c r="AM72">
        <v>10.557359999999999</v>
      </c>
      <c r="AN72">
        <v>0.66954999999999998</v>
      </c>
      <c r="AO72">
        <v>0</v>
      </c>
      <c r="AP72">
        <v>4.3554000000000004</v>
      </c>
      <c r="AQ72">
        <v>27.405000000000001</v>
      </c>
      <c r="AR72">
        <v>31.897383000000001</v>
      </c>
      <c r="AS72">
        <v>0</v>
      </c>
      <c r="AT72">
        <v>13.183999999999999</v>
      </c>
      <c r="AU72">
        <v>0</v>
      </c>
      <c r="AV72">
        <v>13.65</v>
      </c>
      <c r="AW72">
        <v>52.128</v>
      </c>
      <c r="AX72">
        <v>24.111999999999998</v>
      </c>
      <c r="AY72">
        <v>0</v>
      </c>
      <c r="AZ72">
        <v>0</v>
      </c>
      <c r="BA72">
        <f t="shared" si="1"/>
        <v>2896.4186440000017</v>
      </c>
    </row>
    <row r="73" spans="1:53">
      <c r="A73" t="s">
        <v>115</v>
      </c>
      <c r="B73">
        <v>0</v>
      </c>
      <c r="C73">
        <v>0</v>
      </c>
      <c r="D73">
        <v>11.55</v>
      </c>
      <c r="E73">
        <v>0</v>
      </c>
      <c r="F73">
        <v>0</v>
      </c>
      <c r="G73">
        <v>15.204000000000001</v>
      </c>
      <c r="H73">
        <v>0</v>
      </c>
      <c r="I73">
        <v>0</v>
      </c>
      <c r="J73">
        <v>24.111999999999998</v>
      </c>
      <c r="K73">
        <v>686.77995699999997</v>
      </c>
      <c r="L73">
        <v>653.15250000000003</v>
      </c>
      <c r="M73">
        <v>82</v>
      </c>
      <c r="N73">
        <v>56.7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13.983000000000001</v>
      </c>
      <c r="AB73">
        <v>26.260100000000001</v>
      </c>
      <c r="AC73">
        <v>9.6778399999999998</v>
      </c>
      <c r="AD73">
        <v>9.1149000000000004</v>
      </c>
      <c r="AE73">
        <v>49.436556000000003</v>
      </c>
      <c r="AF73">
        <v>17.748000000000001</v>
      </c>
      <c r="AG73">
        <v>16.340399999999999</v>
      </c>
      <c r="AH73">
        <v>47.7288</v>
      </c>
      <c r="AI73">
        <v>0</v>
      </c>
      <c r="AJ73">
        <v>0</v>
      </c>
      <c r="AK73">
        <v>51.5214</v>
      </c>
      <c r="AL73">
        <v>58.1</v>
      </c>
      <c r="AM73">
        <v>10.557359999999999</v>
      </c>
      <c r="AN73">
        <v>0.66954999999999998</v>
      </c>
      <c r="AO73">
        <v>0</v>
      </c>
      <c r="AP73">
        <v>4.3554000000000004</v>
      </c>
      <c r="AQ73">
        <v>27.405000000000001</v>
      </c>
      <c r="AR73">
        <v>31.897383000000001</v>
      </c>
      <c r="AS73">
        <v>0</v>
      </c>
      <c r="AT73">
        <v>13.183999999999999</v>
      </c>
      <c r="AU73">
        <v>0</v>
      </c>
      <c r="AV73">
        <v>13.65</v>
      </c>
      <c r="AW73">
        <v>52.128</v>
      </c>
      <c r="AX73">
        <v>24.111999999999998</v>
      </c>
      <c r="AY73">
        <v>0</v>
      </c>
      <c r="AZ73">
        <v>0</v>
      </c>
      <c r="BA73">
        <f t="shared" si="1"/>
        <v>2916.5067000000013</v>
      </c>
    </row>
    <row r="74" spans="1:53">
      <c r="A74" t="s">
        <v>116</v>
      </c>
      <c r="B74">
        <v>0</v>
      </c>
      <c r="C74">
        <v>0</v>
      </c>
      <c r="D74">
        <v>11.55</v>
      </c>
      <c r="E74">
        <v>0</v>
      </c>
      <c r="F74">
        <v>0</v>
      </c>
      <c r="G74">
        <v>15.204000000000001</v>
      </c>
      <c r="H74">
        <v>0</v>
      </c>
      <c r="I74">
        <v>0</v>
      </c>
      <c r="J74">
        <v>24.111999999999998</v>
      </c>
      <c r="K74">
        <v>686.77995699999997</v>
      </c>
      <c r="L74">
        <v>653.15250000000003</v>
      </c>
      <c r="M74">
        <v>82</v>
      </c>
      <c r="N74">
        <v>56.7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13.983000000000001</v>
      </c>
      <c r="AB74">
        <v>26.260100000000001</v>
      </c>
      <c r="AC74">
        <v>9.6778399999999998</v>
      </c>
      <c r="AD74">
        <v>9.1149000000000004</v>
      </c>
      <c r="AE74">
        <v>49.436556000000003</v>
      </c>
      <c r="AF74">
        <v>17.748000000000001</v>
      </c>
      <c r="AG74">
        <v>16.340399999999999</v>
      </c>
      <c r="AH74">
        <v>70.172700000000006</v>
      </c>
      <c r="AI74">
        <v>0</v>
      </c>
      <c r="AJ74">
        <v>0</v>
      </c>
      <c r="AK74">
        <v>51.5214</v>
      </c>
      <c r="AL74">
        <v>80.177999999999997</v>
      </c>
      <c r="AM74">
        <v>10.557359999999999</v>
      </c>
      <c r="AN74">
        <v>0.66954999999999998</v>
      </c>
      <c r="AO74">
        <v>0</v>
      </c>
      <c r="AP74">
        <v>4.3554000000000004</v>
      </c>
      <c r="AQ74">
        <v>27.405000000000001</v>
      </c>
      <c r="AR74">
        <v>31.897383000000001</v>
      </c>
      <c r="AS74">
        <v>0</v>
      </c>
      <c r="AT74">
        <v>13.183999999999999</v>
      </c>
      <c r="AU74">
        <v>0</v>
      </c>
      <c r="AV74">
        <v>13.65</v>
      </c>
      <c r="AW74">
        <v>52.128</v>
      </c>
      <c r="AX74">
        <v>24.111999999999998</v>
      </c>
      <c r="AY74">
        <v>0</v>
      </c>
      <c r="AZ74">
        <v>0</v>
      </c>
      <c r="BA74">
        <f t="shared" si="1"/>
        <v>2961.0286000000015</v>
      </c>
    </row>
    <row r="75" spans="1:53">
      <c r="A75" t="s">
        <v>117</v>
      </c>
      <c r="B75">
        <v>0</v>
      </c>
      <c r="C75">
        <v>0</v>
      </c>
      <c r="D75">
        <v>11.55</v>
      </c>
      <c r="E75">
        <v>0</v>
      </c>
      <c r="F75">
        <v>0</v>
      </c>
      <c r="G75">
        <v>15.204000000000001</v>
      </c>
      <c r="H75">
        <v>0</v>
      </c>
      <c r="I75">
        <v>0</v>
      </c>
      <c r="J75">
        <v>24.111999999999998</v>
      </c>
      <c r="K75">
        <v>686.77995699999997</v>
      </c>
      <c r="L75">
        <v>653.15250000000003</v>
      </c>
      <c r="M75">
        <v>82</v>
      </c>
      <c r="N75">
        <v>56.7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0</v>
      </c>
      <c r="AA75">
        <v>13.983000000000001</v>
      </c>
      <c r="AB75">
        <v>39.510120000000001</v>
      </c>
      <c r="AC75">
        <v>19.35568</v>
      </c>
      <c r="AD75">
        <v>9.1149000000000004</v>
      </c>
      <c r="AE75">
        <v>49.436556000000003</v>
      </c>
      <c r="AF75">
        <v>26.622</v>
      </c>
      <c r="AG75">
        <v>16.340399999999999</v>
      </c>
      <c r="AH75">
        <v>70.172700000000006</v>
      </c>
      <c r="AI75">
        <v>0</v>
      </c>
      <c r="AJ75">
        <v>0</v>
      </c>
      <c r="AK75">
        <v>51.5214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4.3554000000000004</v>
      </c>
      <c r="AQ75">
        <v>27.405000000000001</v>
      </c>
      <c r="AR75">
        <v>31.897383000000001</v>
      </c>
      <c r="AS75">
        <v>0</v>
      </c>
      <c r="AT75">
        <v>13.183999999999999</v>
      </c>
      <c r="AU75">
        <v>0</v>
      </c>
      <c r="AV75">
        <v>13.65</v>
      </c>
      <c r="AW75">
        <v>52.128</v>
      </c>
      <c r="AX75">
        <v>25.207999999999998</v>
      </c>
      <c r="AY75">
        <v>0</v>
      </c>
      <c r="AZ75">
        <v>0</v>
      </c>
      <c r="BA75">
        <f t="shared" si="1"/>
        <v>2993.9264600000015</v>
      </c>
    </row>
    <row r="76" spans="1:53">
      <c r="A76" t="s">
        <v>118</v>
      </c>
      <c r="B76">
        <v>0</v>
      </c>
      <c r="C76">
        <v>0</v>
      </c>
      <c r="D76">
        <v>11.55</v>
      </c>
      <c r="E76">
        <v>0</v>
      </c>
      <c r="F76">
        <v>0</v>
      </c>
      <c r="G76">
        <v>15.204000000000001</v>
      </c>
      <c r="H76">
        <v>0</v>
      </c>
      <c r="I76">
        <v>0</v>
      </c>
      <c r="J76">
        <v>24.111999999999998</v>
      </c>
      <c r="K76">
        <v>686.77995699999997</v>
      </c>
      <c r="L76">
        <v>653.15250000000003</v>
      </c>
      <c r="M76">
        <v>82</v>
      </c>
      <c r="N76">
        <v>56.7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0</v>
      </c>
      <c r="AA76">
        <v>13.983000000000001</v>
      </c>
      <c r="AB76">
        <v>39.510120000000001</v>
      </c>
      <c r="AC76">
        <v>19.35568</v>
      </c>
      <c r="AD76">
        <v>9.1149000000000004</v>
      </c>
      <c r="AE76">
        <v>49.436556000000003</v>
      </c>
      <c r="AF76">
        <v>26.622</v>
      </c>
      <c r="AG76">
        <v>16.340399999999999</v>
      </c>
      <c r="AH76">
        <v>93.563599999999994</v>
      </c>
      <c r="AI76">
        <v>0</v>
      </c>
      <c r="AJ76">
        <v>0</v>
      </c>
      <c r="AK76">
        <v>51.5214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4.3554000000000004</v>
      </c>
      <c r="AQ76">
        <v>27.405000000000001</v>
      </c>
      <c r="AR76">
        <v>31.897383000000001</v>
      </c>
      <c r="AS76">
        <v>0</v>
      </c>
      <c r="AT76">
        <v>13.183999999999999</v>
      </c>
      <c r="AU76">
        <v>0</v>
      </c>
      <c r="AV76">
        <v>13.65</v>
      </c>
      <c r="AW76">
        <v>52.128</v>
      </c>
      <c r="AX76">
        <v>25.207999999999998</v>
      </c>
      <c r="AY76">
        <v>0</v>
      </c>
      <c r="AZ76">
        <v>0</v>
      </c>
      <c r="BA76">
        <f t="shared" si="1"/>
        <v>3017.3173600000014</v>
      </c>
    </row>
    <row r="77" spans="1:53">
      <c r="A77" t="s">
        <v>119</v>
      </c>
      <c r="B77">
        <v>0</v>
      </c>
      <c r="C77">
        <v>0</v>
      </c>
      <c r="D77">
        <v>11.55</v>
      </c>
      <c r="E77">
        <v>0</v>
      </c>
      <c r="F77">
        <v>0</v>
      </c>
      <c r="G77">
        <v>15.204000000000001</v>
      </c>
      <c r="H77">
        <v>0</v>
      </c>
      <c r="I77">
        <v>0</v>
      </c>
      <c r="J77">
        <v>24.111999999999998</v>
      </c>
      <c r="K77">
        <v>686.77995699999997</v>
      </c>
      <c r="L77">
        <v>653.15250000000003</v>
      </c>
      <c r="M77">
        <v>82</v>
      </c>
      <c r="N77">
        <v>56.7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0</v>
      </c>
      <c r="AA77">
        <v>28.045000000000002</v>
      </c>
      <c r="AB77">
        <v>39.510120000000001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16.340399999999999</v>
      </c>
      <c r="AH77">
        <v>116.9545</v>
      </c>
      <c r="AI77">
        <v>0</v>
      </c>
      <c r="AJ77">
        <v>0</v>
      </c>
      <c r="AK77">
        <v>51.5214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4.9958999999999998</v>
      </c>
      <c r="AQ77">
        <v>27.405000000000001</v>
      </c>
      <c r="AR77">
        <v>31.897383000000001</v>
      </c>
      <c r="AS77">
        <v>0</v>
      </c>
      <c r="AT77">
        <v>13.183999999999999</v>
      </c>
      <c r="AU77">
        <v>0</v>
      </c>
      <c r="AV77">
        <v>13.65</v>
      </c>
      <c r="AW77">
        <v>52.128</v>
      </c>
      <c r="AX77">
        <v>25.207999999999998</v>
      </c>
      <c r="AY77">
        <v>0</v>
      </c>
      <c r="AZ77">
        <v>0</v>
      </c>
      <c r="BA77">
        <f t="shared" si="1"/>
        <v>3064.5256600000012</v>
      </c>
    </row>
    <row r="78" spans="1:53">
      <c r="A78" t="s">
        <v>120</v>
      </c>
      <c r="B78">
        <v>0</v>
      </c>
      <c r="C78">
        <v>0</v>
      </c>
      <c r="D78">
        <v>11.55</v>
      </c>
      <c r="E78">
        <v>0</v>
      </c>
      <c r="F78">
        <v>0</v>
      </c>
      <c r="G78">
        <v>15.204000000000001</v>
      </c>
      <c r="H78">
        <v>0</v>
      </c>
      <c r="I78">
        <v>0</v>
      </c>
      <c r="J78">
        <v>24.111999999999998</v>
      </c>
      <c r="K78">
        <v>686.77995699999997</v>
      </c>
      <c r="L78">
        <v>653.15250000000003</v>
      </c>
      <c r="M78">
        <v>82</v>
      </c>
      <c r="N78">
        <v>56.7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39.510120000000001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16.340399999999999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80.177999999999997</v>
      </c>
      <c r="AM78">
        <v>10.557359999999999</v>
      </c>
      <c r="AN78">
        <v>0.66954999999999998</v>
      </c>
      <c r="AO78">
        <v>0</v>
      </c>
      <c r="AP78">
        <v>4.9958999999999998</v>
      </c>
      <c r="AQ78">
        <v>27.405000000000001</v>
      </c>
      <c r="AR78">
        <v>31.897383000000001</v>
      </c>
      <c r="AS78">
        <v>0</v>
      </c>
      <c r="AT78">
        <v>13.183999999999999</v>
      </c>
      <c r="AU78">
        <v>0</v>
      </c>
      <c r="AV78">
        <v>13.65</v>
      </c>
      <c r="AW78">
        <v>52.128</v>
      </c>
      <c r="AX78">
        <v>25.207999999999998</v>
      </c>
      <c r="AY78">
        <v>0</v>
      </c>
      <c r="AZ78">
        <v>0</v>
      </c>
      <c r="BA78">
        <f t="shared" si="1"/>
        <v>3116.0062600000015</v>
      </c>
    </row>
    <row r="79" spans="1:53">
      <c r="A79" t="s">
        <v>121</v>
      </c>
      <c r="B79">
        <v>0</v>
      </c>
      <c r="C79">
        <v>0</v>
      </c>
      <c r="D79">
        <v>11.55</v>
      </c>
      <c r="E79">
        <v>0</v>
      </c>
      <c r="F79">
        <v>0</v>
      </c>
      <c r="G79">
        <v>15.204000000000001</v>
      </c>
      <c r="H79">
        <v>0</v>
      </c>
      <c r="I79">
        <v>0</v>
      </c>
      <c r="J79">
        <v>24.111999999999998</v>
      </c>
      <c r="K79">
        <v>686.77995699999997</v>
      </c>
      <c r="L79">
        <v>653.15250000000003</v>
      </c>
      <c r="M79">
        <v>82</v>
      </c>
      <c r="N79">
        <v>56.7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13.2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16.340399999999999</v>
      </c>
      <c r="AH79">
        <v>140.34540000000001</v>
      </c>
      <c r="AI79">
        <v>7.6379999999999999</v>
      </c>
      <c r="AJ79">
        <v>0</v>
      </c>
      <c r="AK79">
        <v>51.5214</v>
      </c>
      <c r="AL79">
        <v>80.177999999999997</v>
      </c>
      <c r="AM79">
        <v>15.836040000000001</v>
      </c>
      <c r="AN79">
        <v>0.66954999999999998</v>
      </c>
      <c r="AO79">
        <v>0</v>
      </c>
      <c r="AP79">
        <v>6.0206999999999997</v>
      </c>
      <c r="AQ79">
        <v>27.972000000000001</v>
      </c>
      <c r="AR79">
        <v>31.897383000000001</v>
      </c>
      <c r="AS79">
        <v>0</v>
      </c>
      <c r="AT79">
        <v>13.183999999999999</v>
      </c>
      <c r="AU79">
        <v>0</v>
      </c>
      <c r="AV79">
        <v>13.65</v>
      </c>
      <c r="AW79">
        <v>52.128</v>
      </c>
      <c r="AX79">
        <v>25.207999999999998</v>
      </c>
      <c r="AY79">
        <v>0</v>
      </c>
      <c r="AZ79">
        <v>0</v>
      </c>
      <c r="BA79">
        <f t="shared" si="1"/>
        <v>3160.6230480000017</v>
      </c>
    </row>
    <row r="80" spans="1:53">
      <c r="A80" t="s">
        <v>122</v>
      </c>
      <c r="B80">
        <v>0</v>
      </c>
      <c r="C80">
        <v>0</v>
      </c>
      <c r="D80">
        <v>11.55</v>
      </c>
      <c r="E80">
        <v>0</v>
      </c>
      <c r="F80">
        <v>0</v>
      </c>
      <c r="G80">
        <v>15.204000000000001</v>
      </c>
      <c r="H80">
        <v>0</v>
      </c>
      <c r="I80">
        <v>0</v>
      </c>
      <c r="J80">
        <v>24.111999999999998</v>
      </c>
      <c r="K80">
        <v>686.77995699999997</v>
      </c>
      <c r="L80">
        <v>653.15250000000003</v>
      </c>
      <c r="M80">
        <v>82</v>
      </c>
      <c r="N80">
        <v>56.7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13.2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16.340399999999999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58.1</v>
      </c>
      <c r="AM80">
        <v>15.836040000000001</v>
      </c>
      <c r="AN80">
        <v>0.66954999999999998</v>
      </c>
      <c r="AO80">
        <v>0</v>
      </c>
      <c r="AP80">
        <v>6.0206999999999997</v>
      </c>
      <c r="AQ80">
        <v>27.972000000000001</v>
      </c>
      <c r="AR80">
        <v>31.897383000000001</v>
      </c>
      <c r="AS80">
        <v>0</v>
      </c>
      <c r="AT80">
        <v>13.183999999999999</v>
      </c>
      <c r="AU80">
        <v>0</v>
      </c>
      <c r="AV80">
        <v>13.65</v>
      </c>
      <c r="AW80">
        <v>52.128</v>
      </c>
      <c r="AX80">
        <v>25.207999999999998</v>
      </c>
      <c r="AY80">
        <v>0</v>
      </c>
      <c r="AZ80">
        <v>0</v>
      </c>
      <c r="BA80">
        <f t="shared" si="1"/>
        <v>3164.0050480000018</v>
      </c>
    </row>
    <row r="81" spans="1:53">
      <c r="A81" t="s">
        <v>123</v>
      </c>
      <c r="B81">
        <v>0</v>
      </c>
      <c r="C81">
        <v>0</v>
      </c>
      <c r="D81">
        <v>11.55</v>
      </c>
      <c r="E81">
        <v>0</v>
      </c>
      <c r="F81">
        <v>0</v>
      </c>
      <c r="G81">
        <v>15.204000000000001</v>
      </c>
      <c r="H81">
        <v>0</v>
      </c>
      <c r="I81">
        <v>0</v>
      </c>
      <c r="J81">
        <v>28.495999999999999</v>
      </c>
      <c r="K81">
        <v>686.77995699999997</v>
      </c>
      <c r="L81">
        <v>653.15250000000003</v>
      </c>
      <c r="M81">
        <v>82</v>
      </c>
      <c r="N81">
        <v>56.7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13.2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16.340399999999999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46.48</v>
      </c>
      <c r="AM81">
        <v>15.836040000000001</v>
      </c>
      <c r="AN81">
        <v>0.66954999999999998</v>
      </c>
      <c r="AO81">
        <v>0</v>
      </c>
      <c r="AP81">
        <v>6.0206999999999997</v>
      </c>
      <c r="AQ81">
        <v>27.972000000000001</v>
      </c>
      <c r="AR81">
        <v>31.897383000000001</v>
      </c>
      <c r="AS81">
        <v>0</v>
      </c>
      <c r="AT81">
        <v>13.183999999999999</v>
      </c>
      <c r="AU81">
        <v>0</v>
      </c>
      <c r="AV81">
        <v>13.65</v>
      </c>
      <c r="AW81">
        <v>52.128</v>
      </c>
      <c r="AX81">
        <v>20.824000000000002</v>
      </c>
      <c r="AY81">
        <v>0</v>
      </c>
      <c r="AZ81">
        <v>0</v>
      </c>
      <c r="BA81">
        <f t="shared" si="1"/>
        <v>3152.3850480000019</v>
      </c>
    </row>
    <row r="82" spans="1:53">
      <c r="A82" t="s">
        <v>124</v>
      </c>
      <c r="B82">
        <v>0</v>
      </c>
      <c r="C82">
        <v>0</v>
      </c>
      <c r="D82">
        <v>11.55</v>
      </c>
      <c r="E82">
        <v>0</v>
      </c>
      <c r="F82">
        <v>0</v>
      </c>
      <c r="G82">
        <v>15.204000000000001</v>
      </c>
      <c r="H82">
        <v>0</v>
      </c>
      <c r="I82">
        <v>0</v>
      </c>
      <c r="J82">
        <v>32.880000000000003</v>
      </c>
      <c r="K82">
        <v>686.77995699999997</v>
      </c>
      <c r="L82">
        <v>653.15250000000003</v>
      </c>
      <c r="M82">
        <v>82</v>
      </c>
      <c r="N82">
        <v>56.7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13.2</v>
      </c>
      <c r="AA82">
        <v>42.14808</v>
      </c>
      <c r="AB82">
        <v>39.510120000000001</v>
      </c>
      <c r="AC82">
        <v>14.007400000000001</v>
      </c>
      <c r="AD82">
        <v>36.459600000000002</v>
      </c>
      <c r="AE82">
        <v>49.436556000000003</v>
      </c>
      <c r="AF82">
        <v>29.58</v>
      </c>
      <c r="AG82">
        <v>16.340399999999999</v>
      </c>
      <c r="AH82">
        <v>140.34540000000001</v>
      </c>
      <c r="AI82">
        <v>33.097999999999999</v>
      </c>
      <c r="AJ82">
        <v>0</v>
      </c>
      <c r="AK82">
        <v>51.5214</v>
      </c>
      <c r="AL82">
        <v>46.48</v>
      </c>
      <c r="AM82">
        <v>15.836040000000001</v>
      </c>
      <c r="AN82">
        <v>0.66954999999999998</v>
      </c>
      <c r="AO82">
        <v>0</v>
      </c>
      <c r="AP82">
        <v>6.0206999999999997</v>
      </c>
      <c r="AQ82">
        <v>27.972000000000001</v>
      </c>
      <c r="AR82">
        <v>31.897383000000001</v>
      </c>
      <c r="AS82">
        <v>0</v>
      </c>
      <c r="AT82">
        <v>13.183999999999999</v>
      </c>
      <c r="AU82">
        <v>0</v>
      </c>
      <c r="AV82">
        <v>13.65</v>
      </c>
      <c r="AW82">
        <v>52.128</v>
      </c>
      <c r="AX82">
        <v>16.440000000000001</v>
      </c>
      <c r="AY82">
        <v>0</v>
      </c>
      <c r="AZ82">
        <v>0</v>
      </c>
      <c r="BA82">
        <f t="shared" si="1"/>
        <v>3137.3296400000017</v>
      </c>
    </row>
    <row r="83" spans="1:53">
      <c r="A83" t="s">
        <v>125</v>
      </c>
      <c r="B83">
        <v>0</v>
      </c>
      <c r="C83">
        <v>0</v>
      </c>
      <c r="D83">
        <v>11.55</v>
      </c>
      <c r="E83">
        <v>0</v>
      </c>
      <c r="F83">
        <v>0</v>
      </c>
      <c r="G83">
        <v>15.204000000000001</v>
      </c>
      <c r="H83">
        <v>0</v>
      </c>
      <c r="I83">
        <v>0</v>
      </c>
      <c r="J83">
        <v>32.880000000000003</v>
      </c>
      <c r="K83">
        <v>686.77995699999997</v>
      </c>
      <c r="L83">
        <v>653.15250000000003</v>
      </c>
      <c r="M83">
        <v>82</v>
      </c>
      <c r="N83">
        <v>56.7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13.2</v>
      </c>
      <c r="AA83">
        <v>42.14808</v>
      </c>
      <c r="AB83">
        <v>39.510120000000001</v>
      </c>
      <c r="AC83">
        <v>0</v>
      </c>
      <c r="AD83">
        <v>36.459600000000002</v>
      </c>
      <c r="AE83">
        <v>49.436556000000003</v>
      </c>
      <c r="AF83">
        <v>29.58</v>
      </c>
      <c r="AG83">
        <v>16.340399999999999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46.48</v>
      </c>
      <c r="AM83">
        <v>15.836040000000001</v>
      </c>
      <c r="AN83">
        <v>0.66954999999999998</v>
      </c>
      <c r="AO83">
        <v>0</v>
      </c>
      <c r="AP83">
        <v>6.0206999999999997</v>
      </c>
      <c r="AQ83">
        <v>27.972000000000001</v>
      </c>
      <c r="AR83">
        <v>31.897383000000001</v>
      </c>
      <c r="AS83">
        <v>0</v>
      </c>
      <c r="AT83">
        <v>13.183999999999999</v>
      </c>
      <c r="AU83">
        <v>0</v>
      </c>
      <c r="AV83">
        <v>13.65</v>
      </c>
      <c r="AW83">
        <v>52.128</v>
      </c>
      <c r="AX83">
        <v>16.440000000000001</v>
      </c>
      <c r="AY83">
        <v>0</v>
      </c>
      <c r="AZ83">
        <v>0</v>
      </c>
      <c r="BA83">
        <f t="shared" si="1"/>
        <v>3123.3222400000018</v>
      </c>
    </row>
    <row r="84" spans="1:53">
      <c r="A84" t="s">
        <v>126</v>
      </c>
      <c r="B84">
        <v>0</v>
      </c>
      <c r="C84">
        <v>0</v>
      </c>
      <c r="D84">
        <v>11.55</v>
      </c>
      <c r="E84">
        <v>0</v>
      </c>
      <c r="F84">
        <v>0</v>
      </c>
      <c r="G84">
        <v>15.204000000000001</v>
      </c>
      <c r="H84">
        <v>0</v>
      </c>
      <c r="I84">
        <v>0</v>
      </c>
      <c r="J84">
        <v>28.495999999999999</v>
      </c>
      <c r="K84">
        <v>686.77995699999997</v>
      </c>
      <c r="L84">
        <v>653.15250000000003</v>
      </c>
      <c r="M84">
        <v>82</v>
      </c>
      <c r="N84">
        <v>56.7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13.2</v>
      </c>
      <c r="AA84">
        <v>42.14808</v>
      </c>
      <c r="AB84">
        <v>39.510120000000001</v>
      </c>
      <c r="AC84">
        <v>10.05986</v>
      </c>
      <c r="AD84">
        <v>36.459600000000002</v>
      </c>
      <c r="AE84">
        <v>49.436556000000003</v>
      </c>
      <c r="AF84">
        <v>29.58</v>
      </c>
      <c r="AG84">
        <v>16.340399999999999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15.836040000000001</v>
      </c>
      <c r="AN84">
        <v>0.66954999999999998</v>
      </c>
      <c r="AO84">
        <v>0</v>
      </c>
      <c r="AP84">
        <v>6.0206999999999997</v>
      </c>
      <c r="AQ84">
        <v>27.972000000000001</v>
      </c>
      <c r="AR84">
        <v>31.897383000000001</v>
      </c>
      <c r="AS84">
        <v>0</v>
      </c>
      <c r="AT84">
        <v>13.183999999999999</v>
      </c>
      <c r="AU84">
        <v>0</v>
      </c>
      <c r="AV84">
        <v>13.65</v>
      </c>
      <c r="AW84">
        <v>52.128</v>
      </c>
      <c r="AX84">
        <v>20.824000000000002</v>
      </c>
      <c r="AY84">
        <v>0</v>
      </c>
      <c r="AZ84">
        <v>0</v>
      </c>
      <c r="BA84">
        <f t="shared" si="1"/>
        <v>3133.3821000000016</v>
      </c>
    </row>
    <row r="85" spans="1:53">
      <c r="A85" t="s">
        <v>127</v>
      </c>
      <c r="B85">
        <v>0</v>
      </c>
      <c r="C85">
        <v>0</v>
      </c>
      <c r="D85">
        <v>11.55</v>
      </c>
      <c r="E85">
        <v>0</v>
      </c>
      <c r="F85">
        <v>0</v>
      </c>
      <c r="G85">
        <v>15.204000000000001</v>
      </c>
      <c r="H85">
        <v>0</v>
      </c>
      <c r="I85">
        <v>0</v>
      </c>
      <c r="J85">
        <v>24.111999999999998</v>
      </c>
      <c r="K85">
        <v>686.77995699999997</v>
      </c>
      <c r="L85">
        <v>653.15250000000003</v>
      </c>
      <c r="M85">
        <v>82</v>
      </c>
      <c r="N85">
        <v>56.7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13.2</v>
      </c>
      <c r="AA85">
        <v>42.14808</v>
      </c>
      <c r="AB85">
        <v>39.510120000000001</v>
      </c>
      <c r="AC85">
        <v>27.887460000000001</v>
      </c>
      <c r="AD85">
        <v>36.459600000000002</v>
      </c>
      <c r="AE85">
        <v>49.436556000000003</v>
      </c>
      <c r="AF85">
        <v>29.58</v>
      </c>
      <c r="AG85">
        <v>16.340399999999999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46.48</v>
      </c>
      <c r="AM85">
        <v>15.836040000000001</v>
      </c>
      <c r="AN85">
        <v>0.66954999999999998</v>
      </c>
      <c r="AO85">
        <v>0</v>
      </c>
      <c r="AP85">
        <v>6.0206999999999997</v>
      </c>
      <c r="AQ85">
        <v>27.972000000000001</v>
      </c>
      <c r="AR85">
        <v>31.897383000000001</v>
      </c>
      <c r="AS85">
        <v>0</v>
      </c>
      <c r="AT85">
        <v>14.172800000000001</v>
      </c>
      <c r="AU85">
        <v>0</v>
      </c>
      <c r="AV85">
        <v>13.65</v>
      </c>
      <c r="AW85">
        <v>52.128</v>
      </c>
      <c r="AX85">
        <v>25.207999999999998</v>
      </c>
      <c r="AY85">
        <v>0</v>
      </c>
      <c r="AZ85">
        <v>0</v>
      </c>
      <c r="BA85">
        <f t="shared" si="1"/>
        <v>3152.1985000000013</v>
      </c>
    </row>
    <row r="86" spans="1:53">
      <c r="A86" t="s">
        <v>128</v>
      </c>
      <c r="B86">
        <v>0</v>
      </c>
      <c r="C86">
        <v>0</v>
      </c>
      <c r="D86">
        <v>11.55</v>
      </c>
      <c r="E86">
        <v>0</v>
      </c>
      <c r="F86">
        <v>0</v>
      </c>
      <c r="G86">
        <v>15.204000000000001</v>
      </c>
      <c r="H86">
        <v>0</v>
      </c>
      <c r="I86">
        <v>0</v>
      </c>
      <c r="J86">
        <v>24.111999999999998</v>
      </c>
      <c r="K86">
        <v>686.77995699999997</v>
      </c>
      <c r="L86">
        <v>653.15250000000003</v>
      </c>
      <c r="M86">
        <v>82</v>
      </c>
      <c r="N86">
        <v>56.7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13.2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16.340399999999999</v>
      </c>
      <c r="AH86">
        <v>140.34540000000001</v>
      </c>
      <c r="AI86">
        <v>7.6379999999999999</v>
      </c>
      <c r="AJ86">
        <v>0</v>
      </c>
      <c r="AK86">
        <v>51.5214</v>
      </c>
      <c r="AL86">
        <v>46.48</v>
      </c>
      <c r="AM86">
        <v>15.836040000000001</v>
      </c>
      <c r="AN86">
        <v>0.66954999999999998</v>
      </c>
      <c r="AO86">
        <v>0</v>
      </c>
      <c r="AP86">
        <v>6.0206999999999997</v>
      </c>
      <c r="AQ86">
        <v>27.972000000000001</v>
      </c>
      <c r="AR86">
        <v>31.897383000000001</v>
      </c>
      <c r="AS86">
        <v>0</v>
      </c>
      <c r="AT86">
        <v>14.9968</v>
      </c>
      <c r="AU86">
        <v>0</v>
      </c>
      <c r="AV86">
        <v>13.65</v>
      </c>
      <c r="AW86">
        <v>52.128</v>
      </c>
      <c r="AX86">
        <v>25.207999999999998</v>
      </c>
      <c r="AY86">
        <v>0</v>
      </c>
      <c r="AZ86">
        <v>0</v>
      </c>
      <c r="BA86">
        <f t="shared" si="1"/>
        <v>3128.7378480000016</v>
      </c>
    </row>
    <row r="87" spans="1:53">
      <c r="A87" t="s">
        <v>129</v>
      </c>
      <c r="B87">
        <v>0</v>
      </c>
      <c r="C87">
        <v>0</v>
      </c>
      <c r="D87">
        <v>11.55</v>
      </c>
      <c r="E87">
        <v>0</v>
      </c>
      <c r="F87">
        <v>0</v>
      </c>
      <c r="G87">
        <v>15.204000000000001</v>
      </c>
      <c r="H87">
        <v>0</v>
      </c>
      <c r="I87">
        <v>0</v>
      </c>
      <c r="J87">
        <v>24.111999999999998</v>
      </c>
      <c r="K87">
        <v>686.77995699999997</v>
      </c>
      <c r="L87">
        <v>653.15250000000003</v>
      </c>
      <c r="M87">
        <v>82</v>
      </c>
      <c r="N87">
        <v>56.7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16.340399999999999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46.48</v>
      </c>
      <c r="AM87">
        <v>15.836040000000001</v>
      </c>
      <c r="AN87">
        <v>0.66954999999999998</v>
      </c>
      <c r="AO87">
        <v>0</v>
      </c>
      <c r="AP87">
        <v>4.9958999999999998</v>
      </c>
      <c r="AQ87">
        <v>27.972000000000001</v>
      </c>
      <c r="AR87">
        <v>31.897383000000001</v>
      </c>
      <c r="AS87">
        <v>0</v>
      </c>
      <c r="AT87">
        <v>14.9968</v>
      </c>
      <c r="AU87">
        <v>0</v>
      </c>
      <c r="AV87">
        <v>13.65</v>
      </c>
      <c r="AW87">
        <v>54.3</v>
      </c>
      <c r="AX87">
        <v>25.207999999999998</v>
      </c>
      <c r="AY87">
        <v>0</v>
      </c>
      <c r="AZ87">
        <v>0</v>
      </c>
      <c r="BA87">
        <f t="shared" si="1"/>
        <v>3083.1168000000016</v>
      </c>
    </row>
    <row r="88" spans="1:53">
      <c r="A88" t="s">
        <v>130</v>
      </c>
      <c r="B88">
        <v>0</v>
      </c>
      <c r="C88">
        <v>0</v>
      </c>
      <c r="D88">
        <v>11.55</v>
      </c>
      <c r="E88">
        <v>0</v>
      </c>
      <c r="F88">
        <v>0</v>
      </c>
      <c r="G88">
        <v>15.204000000000001</v>
      </c>
      <c r="H88">
        <v>0</v>
      </c>
      <c r="I88">
        <v>0</v>
      </c>
      <c r="J88">
        <v>24.111999999999998</v>
      </c>
      <c r="K88">
        <v>686.77995699999997</v>
      </c>
      <c r="L88">
        <v>653.15250000000003</v>
      </c>
      <c r="M88">
        <v>82</v>
      </c>
      <c r="N88">
        <v>56.7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16.340399999999999</v>
      </c>
      <c r="AH88">
        <v>140.34540000000001</v>
      </c>
      <c r="AI88">
        <v>0</v>
      </c>
      <c r="AJ88">
        <v>0</v>
      </c>
      <c r="AK88">
        <v>51.5214</v>
      </c>
      <c r="AL88">
        <v>46.48</v>
      </c>
      <c r="AM88">
        <v>15.836040000000001</v>
      </c>
      <c r="AN88">
        <v>0.66954999999999998</v>
      </c>
      <c r="AO88">
        <v>0</v>
      </c>
      <c r="AP88">
        <v>4.9958999999999998</v>
      </c>
      <c r="AQ88">
        <v>27.972000000000001</v>
      </c>
      <c r="AR88">
        <v>31.897383000000001</v>
      </c>
      <c r="AS88">
        <v>0</v>
      </c>
      <c r="AT88">
        <v>14.9968</v>
      </c>
      <c r="AU88">
        <v>0</v>
      </c>
      <c r="AV88">
        <v>13.65</v>
      </c>
      <c r="AW88">
        <v>54.3</v>
      </c>
      <c r="AX88">
        <v>25.207999999999998</v>
      </c>
      <c r="AY88">
        <v>0</v>
      </c>
      <c r="AZ88">
        <v>0</v>
      </c>
      <c r="BA88">
        <f t="shared" si="1"/>
        <v>3080.5708000000018</v>
      </c>
    </row>
    <row r="89" spans="1:53">
      <c r="A89" t="s">
        <v>131</v>
      </c>
      <c r="B89">
        <v>0</v>
      </c>
      <c r="C89">
        <v>0</v>
      </c>
      <c r="D89">
        <v>11.55</v>
      </c>
      <c r="E89">
        <v>0</v>
      </c>
      <c r="F89">
        <v>0</v>
      </c>
      <c r="G89">
        <v>15.204000000000001</v>
      </c>
      <c r="H89">
        <v>0</v>
      </c>
      <c r="I89">
        <v>0</v>
      </c>
      <c r="J89">
        <v>24.111999999999998</v>
      </c>
      <c r="K89">
        <v>686.77995699999997</v>
      </c>
      <c r="L89">
        <v>653.15250000000003</v>
      </c>
      <c r="M89">
        <v>87</v>
      </c>
      <c r="N89">
        <v>56.7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16.340399999999999</v>
      </c>
      <c r="AH89">
        <v>140.34540000000001</v>
      </c>
      <c r="AI89">
        <v>0</v>
      </c>
      <c r="AJ89">
        <v>0</v>
      </c>
      <c r="AK89">
        <v>51.5214</v>
      </c>
      <c r="AL89">
        <v>46.48</v>
      </c>
      <c r="AM89">
        <v>15.836040000000001</v>
      </c>
      <c r="AN89">
        <v>0.66954999999999998</v>
      </c>
      <c r="AO89">
        <v>0.22932</v>
      </c>
      <c r="AP89">
        <v>4.9958999999999998</v>
      </c>
      <c r="AQ89">
        <v>27.972000000000001</v>
      </c>
      <c r="AR89">
        <v>31.897383000000001</v>
      </c>
      <c r="AS89">
        <v>0</v>
      </c>
      <c r="AT89">
        <v>14.9968</v>
      </c>
      <c r="AU89">
        <v>0</v>
      </c>
      <c r="AV89">
        <v>13.65</v>
      </c>
      <c r="AW89">
        <v>54.3</v>
      </c>
      <c r="AX89">
        <v>25.207999999999998</v>
      </c>
      <c r="AY89">
        <v>0</v>
      </c>
      <c r="AZ89">
        <v>0</v>
      </c>
      <c r="BA89">
        <f t="shared" si="1"/>
        <v>3085.8001200000017</v>
      </c>
    </row>
    <row r="90" spans="1:53">
      <c r="A90" t="s">
        <v>132</v>
      </c>
      <c r="B90">
        <v>0</v>
      </c>
      <c r="C90">
        <v>0</v>
      </c>
      <c r="D90">
        <v>11.55</v>
      </c>
      <c r="E90">
        <v>0</v>
      </c>
      <c r="F90">
        <v>0</v>
      </c>
      <c r="G90">
        <v>15.204000000000001</v>
      </c>
      <c r="H90">
        <v>0</v>
      </c>
      <c r="I90">
        <v>0</v>
      </c>
      <c r="J90">
        <v>24.111999999999998</v>
      </c>
      <c r="K90">
        <v>686.77995699999997</v>
      </c>
      <c r="L90">
        <v>653.15250000000003</v>
      </c>
      <c r="M90">
        <v>87</v>
      </c>
      <c r="N90">
        <v>56.7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16.340399999999999</v>
      </c>
      <c r="AH90">
        <v>140.34540000000001</v>
      </c>
      <c r="AI90">
        <v>0</v>
      </c>
      <c r="AJ90">
        <v>0</v>
      </c>
      <c r="AK90">
        <v>51.5214</v>
      </c>
      <c r="AL90">
        <v>46.48</v>
      </c>
      <c r="AM90">
        <v>15.836040000000001</v>
      </c>
      <c r="AN90">
        <v>0.66954999999999998</v>
      </c>
      <c r="AO90">
        <v>0.503328</v>
      </c>
      <c r="AP90">
        <v>4.9958999999999998</v>
      </c>
      <c r="AQ90">
        <v>27.972000000000001</v>
      </c>
      <c r="AR90">
        <v>31.897383000000001</v>
      </c>
      <c r="AS90">
        <v>0</v>
      </c>
      <c r="AT90">
        <v>14.9968</v>
      </c>
      <c r="AU90">
        <v>0</v>
      </c>
      <c r="AV90">
        <v>13.65</v>
      </c>
      <c r="AW90">
        <v>54.3</v>
      </c>
      <c r="AX90">
        <v>25.207999999999998</v>
      </c>
      <c r="AY90">
        <v>0</v>
      </c>
      <c r="AZ90">
        <v>0</v>
      </c>
      <c r="BA90">
        <f t="shared" si="1"/>
        <v>3086.0741280000016</v>
      </c>
    </row>
    <row r="91" spans="1:53">
      <c r="A91" t="s">
        <v>133</v>
      </c>
      <c r="B91">
        <v>0</v>
      </c>
      <c r="C91">
        <v>0</v>
      </c>
      <c r="D91">
        <v>11.55</v>
      </c>
      <c r="E91">
        <v>0</v>
      </c>
      <c r="F91">
        <v>0</v>
      </c>
      <c r="G91">
        <v>15.204000000000001</v>
      </c>
      <c r="H91">
        <v>0</v>
      </c>
      <c r="I91">
        <v>0</v>
      </c>
      <c r="J91">
        <v>24.111999999999998</v>
      </c>
      <c r="K91">
        <v>686.77995699999997</v>
      </c>
      <c r="L91">
        <v>653.15250000000003</v>
      </c>
      <c r="M91">
        <v>87</v>
      </c>
      <c r="N91">
        <v>56.7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16.340399999999999</v>
      </c>
      <c r="AH91">
        <v>140.34540000000001</v>
      </c>
      <c r="AI91">
        <v>12.73</v>
      </c>
      <c r="AJ91">
        <v>0</v>
      </c>
      <c r="AK91">
        <v>51.5214</v>
      </c>
      <c r="AL91">
        <v>46.48</v>
      </c>
      <c r="AM91">
        <v>15.836040000000001</v>
      </c>
      <c r="AN91">
        <v>0.66954999999999998</v>
      </c>
      <c r="AO91">
        <v>0.48921599999999998</v>
      </c>
      <c r="AP91">
        <v>3.7149000000000001</v>
      </c>
      <c r="AQ91">
        <v>27.972000000000001</v>
      </c>
      <c r="AR91">
        <v>31.897383000000001</v>
      </c>
      <c r="AS91">
        <v>0</v>
      </c>
      <c r="AT91">
        <v>14.9968</v>
      </c>
      <c r="AU91">
        <v>0</v>
      </c>
      <c r="AV91">
        <v>13.65</v>
      </c>
      <c r="AW91">
        <v>54.3</v>
      </c>
      <c r="AX91">
        <v>25.207999999999998</v>
      </c>
      <c r="AY91">
        <v>0</v>
      </c>
      <c r="AZ91">
        <v>0</v>
      </c>
      <c r="BA91">
        <f t="shared" si="1"/>
        <v>3145.6466640000017</v>
      </c>
    </row>
    <row r="92" spans="1:53">
      <c r="A92" t="s">
        <v>134</v>
      </c>
      <c r="B92">
        <v>0</v>
      </c>
      <c r="C92">
        <v>0</v>
      </c>
      <c r="D92">
        <v>11.55</v>
      </c>
      <c r="E92">
        <v>0</v>
      </c>
      <c r="F92">
        <v>0</v>
      </c>
      <c r="G92">
        <v>15.204000000000001</v>
      </c>
      <c r="H92">
        <v>0</v>
      </c>
      <c r="I92">
        <v>0</v>
      </c>
      <c r="J92">
        <v>24.111999999999998</v>
      </c>
      <c r="K92">
        <v>686.77995699999997</v>
      </c>
      <c r="L92">
        <v>653.15250000000003</v>
      </c>
      <c r="M92">
        <v>87</v>
      </c>
      <c r="N92">
        <v>56.7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16.340399999999999</v>
      </c>
      <c r="AH92">
        <v>140.34540000000001</v>
      </c>
      <c r="AI92">
        <v>12.73</v>
      </c>
      <c r="AJ92">
        <v>0</v>
      </c>
      <c r="AK92">
        <v>51.5214</v>
      </c>
      <c r="AL92">
        <v>46.48</v>
      </c>
      <c r="AM92">
        <v>15.836040000000001</v>
      </c>
      <c r="AN92">
        <v>0.66954999999999998</v>
      </c>
      <c r="AO92">
        <v>0.59917200000000004</v>
      </c>
      <c r="AP92">
        <v>3.7149000000000001</v>
      </c>
      <c r="AQ92">
        <v>27.972000000000001</v>
      </c>
      <c r="AR92">
        <v>31.897383000000001</v>
      </c>
      <c r="AS92">
        <v>0</v>
      </c>
      <c r="AT92">
        <v>14.9968</v>
      </c>
      <c r="AU92">
        <v>0</v>
      </c>
      <c r="AV92">
        <v>13.65</v>
      </c>
      <c r="AW92">
        <v>54.3</v>
      </c>
      <c r="AX92">
        <v>25.207999999999998</v>
      </c>
      <c r="AY92">
        <v>0</v>
      </c>
      <c r="AZ92">
        <v>0</v>
      </c>
      <c r="BA92">
        <f t="shared" si="1"/>
        <v>3145.7566200000019</v>
      </c>
    </row>
    <row r="93" spans="1:53">
      <c r="A93" t="s">
        <v>135</v>
      </c>
      <c r="B93">
        <v>0</v>
      </c>
      <c r="C93">
        <v>0</v>
      </c>
      <c r="D93">
        <v>11.55</v>
      </c>
      <c r="E93">
        <v>0</v>
      </c>
      <c r="F93">
        <v>0</v>
      </c>
      <c r="G93">
        <v>15.204000000000001</v>
      </c>
      <c r="H93">
        <v>0</v>
      </c>
      <c r="I93">
        <v>0</v>
      </c>
      <c r="J93">
        <v>24.111999999999998</v>
      </c>
      <c r="K93">
        <v>686.77995699999997</v>
      </c>
      <c r="L93">
        <v>653.15250000000003</v>
      </c>
      <c r="M93">
        <v>87</v>
      </c>
      <c r="N93">
        <v>56.7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16.340399999999999</v>
      </c>
      <c r="AH93">
        <v>140.34540000000001</v>
      </c>
      <c r="AI93">
        <v>12.73</v>
      </c>
      <c r="AJ93">
        <v>0</v>
      </c>
      <c r="AK93">
        <v>51.5214</v>
      </c>
      <c r="AL93">
        <v>46.48</v>
      </c>
      <c r="AM93">
        <v>15.836040000000001</v>
      </c>
      <c r="AN93">
        <v>0.66954999999999998</v>
      </c>
      <c r="AO93">
        <v>0.70383600000000002</v>
      </c>
      <c r="AP93">
        <v>3.7149000000000001</v>
      </c>
      <c r="AQ93">
        <v>27.972000000000001</v>
      </c>
      <c r="AR93">
        <v>31.897383000000001</v>
      </c>
      <c r="AS93">
        <v>0</v>
      </c>
      <c r="AT93">
        <v>14.9968</v>
      </c>
      <c r="AU93">
        <v>0</v>
      </c>
      <c r="AV93">
        <v>13.65</v>
      </c>
      <c r="AW93">
        <v>54.3</v>
      </c>
      <c r="AX93">
        <v>25.207999999999998</v>
      </c>
      <c r="AY93">
        <v>0</v>
      </c>
      <c r="AZ93">
        <v>0</v>
      </c>
      <c r="BA93">
        <f t="shared" si="1"/>
        <v>3145.8612840000019</v>
      </c>
    </row>
    <row r="94" spans="1:53">
      <c r="A94" t="s">
        <v>136</v>
      </c>
      <c r="B94">
        <v>0</v>
      </c>
      <c r="C94">
        <v>0</v>
      </c>
      <c r="D94">
        <v>11.55</v>
      </c>
      <c r="E94">
        <v>0</v>
      </c>
      <c r="F94">
        <v>0</v>
      </c>
      <c r="G94">
        <v>15.204000000000001</v>
      </c>
      <c r="H94">
        <v>0</v>
      </c>
      <c r="I94">
        <v>0</v>
      </c>
      <c r="J94">
        <v>24.111999999999998</v>
      </c>
      <c r="K94">
        <v>686.77995699999997</v>
      </c>
      <c r="L94">
        <v>653.15250000000003</v>
      </c>
      <c r="M94">
        <v>87</v>
      </c>
      <c r="N94">
        <v>56.7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16.340399999999999</v>
      </c>
      <c r="AH94">
        <v>140.34540000000001</v>
      </c>
      <c r="AI94">
        <v>12.73</v>
      </c>
      <c r="AJ94">
        <v>0</v>
      </c>
      <c r="AK94">
        <v>51.5214</v>
      </c>
      <c r="AL94">
        <v>46.48</v>
      </c>
      <c r="AM94">
        <v>15.836040000000001</v>
      </c>
      <c r="AN94">
        <v>0.66954999999999998</v>
      </c>
      <c r="AO94">
        <v>0.81790799999999997</v>
      </c>
      <c r="AP94">
        <v>3.7149000000000001</v>
      </c>
      <c r="AQ94">
        <v>27.972000000000001</v>
      </c>
      <c r="AR94">
        <v>31.897383000000001</v>
      </c>
      <c r="AS94">
        <v>0</v>
      </c>
      <c r="AT94">
        <v>14.9968</v>
      </c>
      <c r="AU94">
        <v>0</v>
      </c>
      <c r="AV94">
        <v>13.65</v>
      </c>
      <c r="AW94">
        <v>54.3</v>
      </c>
      <c r="AX94">
        <v>25.207999999999998</v>
      </c>
      <c r="AY94">
        <v>0</v>
      </c>
      <c r="AZ94">
        <v>0</v>
      </c>
      <c r="BA94">
        <f t="shared" si="1"/>
        <v>3145.9753560000017</v>
      </c>
    </row>
    <row r="95" spans="1:53">
      <c r="A95" t="s">
        <v>137</v>
      </c>
      <c r="B95">
        <v>0</v>
      </c>
      <c r="C95">
        <v>0</v>
      </c>
      <c r="D95">
        <v>11.55</v>
      </c>
      <c r="E95">
        <v>0</v>
      </c>
      <c r="F95">
        <v>0</v>
      </c>
      <c r="G95">
        <v>15.204000000000001</v>
      </c>
      <c r="H95">
        <v>0</v>
      </c>
      <c r="I95">
        <v>0</v>
      </c>
      <c r="J95">
        <v>24.111999999999998</v>
      </c>
      <c r="K95">
        <v>686.77995699999997</v>
      </c>
      <c r="L95">
        <v>653.15250000000003</v>
      </c>
      <c r="M95">
        <v>87</v>
      </c>
      <c r="N95">
        <v>56.7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6.49</v>
      </c>
      <c r="AA95">
        <v>41.948999999999998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16.340399999999999</v>
      </c>
      <c r="AH95">
        <v>116.9545</v>
      </c>
      <c r="AI95">
        <v>12.73</v>
      </c>
      <c r="AJ95">
        <v>0</v>
      </c>
      <c r="AK95">
        <v>51.5214</v>
      </c>
      <c r="AL95">
        <v>46.48</v>
      </c>
      <c r="AM95">
        <v>15.836040000000001</v>
      </c>
      <c r="AN95">
        <v>0.66954999999999998</v>
      </c>
      <c r="AO95">
        <v>0.80732400000000004</v>
      </c>
      <c r="AP95">
        <v>3.7149000000000001</v>
      </c>
      <c r="AQ95">
        <v>27.972000000000001</v>
      </c>
      <c r="AR95">
        <v>31.897383000000001</v>
      </c>
      <c r="AS95">
        <v>0</v>
      </c>
      <c r="AT95">
        <v>14.172800000000001</v>
      </c>
      <c r="AU95">
        <v>0</v>
      </c>
      <c r="AV95">
        <v>13.65</v>
      </c>
      <c r="AW95">
        <v>54.3</v>
      </c>
      <c r="AX95">
        <v>27.4</v>
      </c>
      <c r="AY95">
        <v>0</v>
      </c>
      <c r="AZ95">
        <v>0</v>
      </c>
      <c r="BA95">
        <f t="shared" si="1"/>
        <v>3061.5576960000012</v>
      </c>
    </row>
    <row r="96" spans="1:53">
      <c r="A96" t="s">
        <v>138</v>
      </c>
      <c r="B96">
        <v>0</v>
      </c>
      <c r="C96">
        <v>0</v>
      </c>
      <c r="D96">
        <v>11.55</v>
      </c>
      <c r="E96">
        <v>0</v>
      </c>
      <c r="F96">
        <v>0</v>
      </c>
      <c r="G96">
        <v>15.204000000000001</v>
      </c>
      <c r="H96">
        <v>0</v>
      </c>
      <c r="I96">
        <v>0</v>
      </c>
      <c r="J96">
        <v>24.111999999999998</v>
      </c>
      <c r="K96">
        <v>686.77995699999997</v>
      </c>
      <c r="L96">
        <v>653.15250000000003</v>
      </c>
      <c r="M96">
        <v>87</v>
      </c>
      <c r="N96">
        <v>56.7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6.16</v>
      </c>
      <c r="AA96">
        <v>28.045000000000002</v>
      </c>
      <c r="AB96">
        <v>13.0634</v>
      </c>
      <c r="AC96">
        <v>19.35568</v>
      </c>
      <c r="AD96">
        <v>27.408107999999999</v>
      </c>
      <c r="AE96">
        <v>44.263500000000001</v>
      </c>
      <c r="AF96">
        <v>17.748000000000001</v>
      </c>
      <c r="AG96">
        <v>16.340399999999999</v>
      </c>
      <c r="AH96">
        <v>116.9545</v>
      </c>
      <c r="AI96">
        <v>12.73</v>
      </c>
      <c r="AJ96">
        <v>0</v>
      </c>
      <c r="AK96">
        <v>51.5214</v>
      </c>
      <c r="AL96">
        <v>46.48</v>
      </c>
      <c r="AM96">
        <v>15.836040000000001</v>
      </c>
      <c r="AN96">
        <v>0.66954999999999998</v>
      </c>
      <c r="AO96">
        <v>0.83672400000000002</v>
      </c>
      <c r="AP96">
        <v>3.7149000000000001</v>
      </c>
      <c r="AQ96">
        <v>27.972000000000001</v>
      </c>
      <c r="AR96">
        <v>31.897383000000001</v>
      </c>
      <c r="AS96">
        <v>0</v>
      </c>
      <c r="AT96">
        <v>13.183999999999999</v>
      </c>
      <c r="AU96">
        <v>0</v>
      </c>
      <c r="AV96">
        <v>13.65</v>
      </c>
      <c r="AW96">
        <v>54.3</v>
      </c>
      <c r="AX96">
        <v>27.4</v>
      </c>
      <c r="AY96">
        <v>0</v>
      </c>
      <c r="AZ96">
        <v>0</v>
      </c>
      <c r="BA96">
        <f t="shared" si="1"/>
        <v>3033.1675960000016</v>
      </c>
    </row>
    <row r="97" spans="1:53">
      <c r="A97" t="s">
        <v>139</v>
      </c>
      <c r="B97">
        <v>0</v>
      </c>
      <c r="C97">
        <v>0</v>
      </c>
      <c r="D97">
        <v>11.55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24.111999999999998</v>
      </c>
      <c r="K97">
        <v>686.77995699999997</v>
      </c>
      <c r="L97">
        <v>653.15250000000003</v>
      </c>
      <c r="M97">
        <v>87</v>
      </c>
      <c r="N97">
        <v>56.7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6.16</v>
      </c>
      <c r="AA97">
        <v>28.045000000000002</v>
      </c>
      <c r="AB97">
        <v>13.0634</v>
      </c>
      <c r="AC97">
        <v>19.35568</v>
      </c>
      <c r="AD97">
        <v>27.408107999999999</v>
      </c>
      <c r="AE97">
        <v>44.263500000000001</v>
      </c>
      <c r="AF97">
        <v>17.748000000000001</v>
      </c>
      <c r="AG97">
        <v>16.340399999999999</v>
      </c>
      <c r="AH97">
        <v>116.9545</v>
      </c>
      <c r="AI97">
        <v>12.73</v>
      </c>
      <c r="AJ97">
        <v>0</v>
      </c>
      <c r="AK97">
        <v>51.5214</v>
      </c>
      <c r="AL97">
        <v>34.86</v>
      </c>
      <c r="AM97">
        <v>14.129799999999999</v>
      </c>
      <c r="AN97">
        <v>0.66954999999999998</v>
      </c>
      <c r="AO97">
        <v>0.856128</v>
      </c>
      <c r="AP97">
        <v>3.0743999999999998</v>
      </c>
      <c r="AQ97">
        <v>27.972000000000001</v>
      </c>
      <c r="AR97">
        <v>31.897383000000001</v>
      </c>
      <c r="AS97">
        <v>0</v>
      </c>
      <c r="AT97">
        <v>13.183999999999999</v>
      </c>
      <c r="AU97">
        <v>0</v>
      </c>
      <c r="AV97">
        <v>13.65</v>
      </c>
      <c r="AW97">
        <v>54.3</v>
      </c>
      <c r="AX97">
        <v>27.4</v>
      </c>
      <c r="AY97">
        <v>0</v>
      </c>
      <c r="AZ97">
        <v>0</v>
      </c>
      <c r="BA97">
        <f t="shared" si="1"/>
        <v>3019.2202600000019</v>
      </c>
    </row>
    <row r="98" spans="1:53">
      <c r="A98" t="s">
        <v>140</v>
      </c>
      <c r="B98">
        <v>0</v>
      </c>
      <c r="C98">
        <v>0</v>
      </c>
      <c r="D98">
        <v>11.55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24.111999999999998</v>
      </c>
      <c r="K98">
        <v>686.77995699999997</v>
      </c>
      <c r="L98">
        <v>653.15250000000003</v>
      </c>
      <c r="M98">
        <v>87</v>
      </c>
      <c r="N98">
        <v>56.7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6.16</v>
      </c>
      <c r="AA98">
        <v>28.045000000000002</v>
      </c>
      <c r="AB98">
        <v>13.0634</v>
      </c>
      <c r="AC98">
        <v>19.35568</v>
      </c>
      <c r="AD98">
        <v>27.408107999999999</v>
      </c>
      <c r="AE98">
        <v>44.263500000000001</v>
      </c>
      <c r="AF98">
        <v>17.748000000000001</v>
      </c>
      <c r="AG98">
        <v>16.340399999999999</v>
      </c>
      <c r="AH98">
        <v>116.9545</v>
      </c>
      <c r="AI98">
        <v>12.73</v>
      </c>
      <c r="AJ98">
        <v>0</v>
      </c>
      <c r="AK98">
        <v>51.5214</v>
      </c>
      <c r="AL98">
        <v>34.86</v>
      </c>
      <c r="AM98">
        <v>10.557359999999999</v>
      </c>
      <c r="AN98">
        <v>0.66954999999999998</v>
      </c>
      <c r="AO98">
        <v>0.862008</v>
      </c>
      <c r="AP98">
        <v>3.0743999999999998</v>
      </c>
      <c r="AQ98">
        <v>27.972000000000001</v>
      </c>
      <c r="AR98">
        <v>31.897383000000001</v>
      </c>
      <c r="AS98">
        <v>0</v>
      </c>
      <c r="AT98">
        <v>13.183999999999999</v>
      </c>
      <c r="AU98">
        <v>0</v>
      </c>
      <c r="AV98">
        <v>13.65</v>
      </c>
      <c r="AW98">
        <v>54.3</v>
      </c>
      <c r="AX98">
        <v>27.4</v>
      </c>
      <c r="AY98">
        <v>0</v>
      </c>
      <c r="AZ98">
        <v>0</v>
      </c>
      <c r="BA98">
        <f t="shared" si="1"/>
        <v>3015.6537000000017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0.2776199999999997</v>
      </c>
      <c r="E99">
        <f t="shared" si="2"/>
        <v>0</v>
      </c>
      <c r="F99">
        <f t="shared" si="2"/>
        <v>0</v>
      </c>
      <c r="G99">
        <f t="shared" si="2"/>
        <v>0.36489599999999928</v>
      </c>
      <c r="H99">
        <f t="shared" si="2"/>
        <v>0</v>
      </c>
      <c r="I99">
        <f t="shared" si="2"/>
        <v>0</v>
      </c>
      <c r="J99">
        <f t="shared" si="2"/>
        <v>0.60499200000000086</v>
      </c>
      <c r="K99">
        <f t="shared" si="2"/>
        <v>16.482718967999983</v>
      </c>
      <c r="L99">
        <f t="shared" si="2"/>
        <v>15.675659999999962</v>
      </c>
      <c r="M99">
        <f t="shared" si="2"/>
        <v>1.98</v>
      </c>
      <c r="N99">
        <f t="shared" si="2"/>
        <v>1.3607999999999978</v>
      </c>
      <c r="O99">
        <f t="shared" si="2"/>
        <v>2.9679749999999947</v>
      </c>
      <c r="P99">
        <f t="shared" si="2"/>
        <v>3.0108374999999961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9.9489149999999906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0.19662610000000011</v>
      </c>
      <c r="AA99">
        <f t="shared" si="2"/>
        <v>0.43448656999999974</v>
      </c>
      <c r="AB99">
        <f t="shared" si="2"/>
        <v>0.50178785499999967</v>
      </c>
      <c r="AC99">
        <f t="shared" si="2"/>
        <v>0.36348693599999932</v>
      </c>
      <c r="AD99">
        <f t="shared" si="2"/>
        <v>0.52189143299999985</v>
      </c>
      <c r="AE99">
        <f t="shared" si="2"/>
        <v>1.1322936879999999</v>
      </c>
      <c r="AF99">
        <f t="shared" si="2"/>
        <v>0.3283380000000003</v>
      </c>
      <c r="AG99">
        <f t="shared" si="2"/>
        <v>0.39216960000000062</v>
      </c>
      <c r="AH99">
        <f t="shared" si="2"/>
        <v>1.6385941000000015</v>
      </c>
      <c r="AI99">
        <f t="shared" si="2"/>
        <v>0.13366500000000006</v>
      </c>
      <c r="AJ99">
        <f t="shared" si="2"/>
        <v>0</v>
      </c>
      <c r="AK99">
        <f t="shared" si="2"/>
        <v>1.2365135999999994</v>
      </c>
      <c r="AL99">
        <f t="shared" si="2"/>
        <v>1.1527039999999986</v>
      </c>
      <c r="AM99">
        <f t="shared" si="2"/>
        <v>0.15995333500000011</v>
      </c>
      <c r="AN99">
        <f t="shared" si="2"/>
        <v>1.3266655000000014E-2</v>
      </c>
      <c r="AO99">
        <f t="shared" si="2"/>
        <v>8.369812500000004E-3</v>
      </c>
      <c r="AP99">
        <f t="shared" si="2"/>
        <v>0.10689944999999991</v>
      </c>
      <c r="AQ99">
        <f t="shared" si="2"/>
        <v>0.46501874999999965</v>
      </c>
      <c r="AR99">
        <f t="shared" si="2"/>
        <v>0.76871724299999977</v>
      </c>
      <c r="AS99">
        <f t="shared" si="2"/>
        <v>0</v>
      </c>
      <c r="AT99">
        <f t="shared" si="2"/>
        <v>0.30862919999999955</v>
      </c>
      <c r="AU99">
        <f t="shared" si="2"/>
        <v>0</v>
      </c>
      <c r="AV99">
        <f t="shared" si="2"/>
        <v>0.33705000000000024</v>
      </c>
      <c r="AW99">
        <f t="shared" si="2"/>
        <v>1.2575880000000013</v>
      </c>
      <c r="AX99">
        <f t="shared" si="2"/>
        <v>0.28222000000000003</v>
      </c>
      <c r="AY99">
        <f t="shared" si="2"/>
        <v>0</v>
      </c>
      <c r="AZ99">
        <f t="shared" si="2"/>
        <v>0</v>
      </c>
      <c r="BA99">
        <f>SUM(B99:AZ99)</f>
        <v>70.201454091499897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686.77995699999997</v>
      </c>
      <c r="L3">
        <v>653.15</v>
      </c>
      <c r="M3">
        <v>75</v>
      </c>
      <c r="N3">
        <v>56.7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27.3447</v>
      </c>
      <c r="AE3">
        <v>45.546500000000002</v>
      </c>
      <c r="AF3">
        <v>8.8740000000000006</v>
      </c>
      <c r="AG3">
        <v>16.340399999999999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</v>
      </c>
      <c r="AO3">
        <v>1.37886</v>
      </c>
      <c r="AP3">
        <v>3.0743999999999998</v>
      </c>
      <c r="AQ3">
        <v>18.27</v>
      </c>
      <c r="AR3">
        <v>50.783999999999999</v>
      </c>
      <c r="AS3">
        <v>32.9574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2917.4975460000001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686.77995699999997</v>
      </c>
      <c r="L4">
        <v>653.15</v>
      </c>
      <c r="M4">
        <v>75</v>
      </c>
      <c r="N4">
        <v>56.7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21.093</v>
      </c>
      <c r="AB4">
        <v>13.0634</v>
      </c>
      <c r="AC4">
        <v>9.6778399999999998</v>
      </c>
      <c r="AD4">
        <v>27.3447</v>
      </c>
      <c r="AE4">
        <v>45.546500000000002</v>
      </c>
      <c r="AF4">
        <v>8.8740000000000006</v>
      </c>
      <c r="AG4">
        <v>16.340399999999999</v>
      </c>
      <c r="AH4">
        <v>93.563599999999994</v>
      </c>
      <c r="AI4">
        <v>0</v>
      </c>
      <c r="AJ4">
        <v>0</v>
      </c>
      <c r="AK4">
        <v>51.5214</v>
      </c>
      <c r="AL4">
        <v>34.86</v>
      </c>
      <c r="AM4">
        <v>10.557359999999999</v>
      </c>
      <c r="AN4">
        <v>0</v>
      </c>
      <c r="AO4">
        <v>1.327704</v>
      </c>
      <c r="AP4">
        <v>8.1983999999999995</v>
      </c>
      <c r="AQ4">
        <v>18.27</v>
      </c>
      <c r="AR4">
        <v>50.783999999999999</v>
      </c>
      <c r="AS4">
        <v>32.9574</v>
      </c>
      <c r="AT4">
        <v>11.536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2892.2274900000002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686.77995699999997</v>
      </c>
      <c r="L5">
        <v>653.15</v>
      </c>
      <c r="M5">
        <v>80</v>
      </c>
      <c r="N5">
        <v>56.7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13.983000000000001</v>
      </c>
      <c r="AB5">
        <v>13.0634</v>
      </c>
      <c r="AC5">
        <v>9.6778399999999998</v>
      </c>
      <c r="AD5">
        <v>27.3447</v>
      </c>
      <c r="AE5">
        <v>45.546500000000002</v>
      </c>
      <c r="AF5">
        <v>8.8740000000000006</v>
      </c>
      <c r="AG5">
        <v>16.340399999999999</v>
      </c>
      <c r="AH5">
        <v>70.172700000000006</v>
      </c>
      <c r="AI5">
        <v>0</v>
      </c>
      <c r="AJ5">
        <v>0</v>
      </c>
      <c r="AK5">
        <v>51.5214</v>
      </c>
      <c r="AL5">
        <v>34.86</v>
      </c>
      <c r="AM5">
        <v>10.557359999999999</v>
      </c>
      <c r="AN5">
        <v>0</v>
      </c>
      <c r="AO5">
        <v>1.363572</v>
      </c>
      <c r="AP5">
        <v>8.1983999999999995</v>
      </c>
      <c r="AQ5">
        <v>18.27</v>
      </c>
      <c r="AR5">
        <v>50.783999999999999</v>
      </c>
      <c r="AS5">
        <v>32.9574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2866.7624580000011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686.77995699999997</v>
      </c>
      <c r="L6">
        <v>653.15</v>
      </c>
      <c r="M6">
        <v>80</v>
      </c>
      <c r="N6">
        <v>56.7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27.3447</v>
      </c>
      <c r="AE6">
        <v>45.546500000000002</v>
      </c>
      <c r="AF6">
        <v>8.8740000000000006</v>
      </c>
      <c r="AG6">
        <v>16.340399999999999</v>
      </c>
      <c r="AH6">
        <v>46.781799999999997</v>
      </c>
      <c r="AI6">
        <v>0</v>
      </c>
      <c r="AJ6">
        <v>0</v>
      </c>
      <c r="AK6">
        <v>51.5214</v>
      </c>
      <c r="AL6">
        <v>34.86</v>
      </c>
      <c r="AM6">
        <v>10.557359999999999</v>
      </c>
      <c r="AN6">
        <v>0</v>
      </c>
      <c r="AO6">
        <v>1.2977160000000001</v>
      </c>
      <c r="AP6">
        <v>8.1983999999999995</v>
      </c>
      <c r="AQ6">
        <v>18.27</v>
      </c>
      <c r="AR6">
        <v>50.783999999999999</v>
      </c>
      <c r="AS6">
        <v>32.9574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2843.305702000001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686.77995699999997</v>
      </c>
      <c r="L7">
        <v>653.15</v>
      </c>
      <c r="M7">
        <v>80</v>
      </c>
      <c r="N7">
        <v>56.7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13.983000000000001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16.340399999999999</v>
      </c>
      <c r="AH7">
        <v>37.880000000000003</v>
      </c>
      <c r="AI7">
        <v>0</v>
      </c>
      <c r="AJ7">
        <v>0</v>
      </c>
      <c r="AK7">
        <v>51.5214</v>
      </c>
      <c r="AL7">
        <v>34.86</v>
      </c>
      <c r="AM7">
        <v>10.557359999999999</v>
      </c>
      <c r="AN7">
        <v>0</v>
      </c>
      <c r="AO7">
        <v>1.368276</v>
      </c>
      <c r="AP7">
        <v>3.0743999999999998</v>
      </c>
      <c r="AQ7">
        <v>18.27</v>
      </c>
      <c r="AR7">
        <v>50.783999999999999</v>
      </c>
      <c r="AS7">
        <v>32.9574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2829.3504620000008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686.77995699999997</v>
      </c>
      <c r="L8">
        <v>653.15</v>
      </c>
      <c r="M8">
        <v>80</v>
      </c>
      <c r="N8">
        <v>56.7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13.983000000000001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16.340399999999999</v>
      </c>
      <c r="AH8">
        <v>37.880000000000003</v>
      </c>
      <c r="AI8">
        <v>0</v>
      </c>
      <c r="AJ8">
        <v>0</v>
      </c>
      <c r="AK8">
        <v>51.5214</v>
      </c>
      <c r="AL8">
        <v>34.86</v>
      </c>
      <c r="AM8">
        <v>10.557359999999999</v>
      </c>
      <c r="AN8">
        <v>0</v>
      </c>
      <c r="AO8">
        <v>1.3770960000000001</v>
      </c>
      <c r="AP8">
        <v>3.0743999999999998</v>
      </c>
      <c r="AQ8">
        <v>18.27</v>
      </c>
      <c r="AR8">
        <v>50.783999999999999</v>
      </c>
      <c r="AS8">
        <v>32.9574</v>
      </c>
      <c r="AT8">
        <v>8.9600000000000009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2826.7832820000008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686.77995699999997</v>
      </c>
      <c r="L9">
        <v>653.15</v>
      </c>
      <c r="M9">
        <v>80</v>
      </c>
      <c r="N9">
        <v>56.7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13.983000000000001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16.340399999999999</v>
      </c>
      <c r="AH9">
        <v>37.880000000000003</v>
      </c>
      <c r="AI9">
        <v>0</v>
      </c>
      <c r="AJ9">
        <v>0</v>
      </c>
      <c r="AK9">
        <v>51.5214</v>
      </c>
      <c r="AL9">
        <v>34.86</v>
      </c>
      <c r="AM9">
        <v>10.557359999999999</v>
      </c>
      <c r="AN9">
        <v>0</v>
      </c>
      <c r="AO9">
        <v>1.2700800000000001</v>
      </c>
      <c r="AP9">
        <v>3.0743999999999998</v>
      </c>
      <c r="AQ9">
        <v>18.27</v>
      </c>
      <c r="AR9">
        <v>50.783999999999999</v>
      </c>
      <c r="AS9">
        <v>32.9574</v>
      </c>
      <c r="AT9">
        <v>11.21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2830.8507660000005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686.77995699999997</v>
      </c>
      <c r="L10">
        <v>653.15</v>
      </c>
      <c r="M10">
        <v>80</v>
      </c>
      <c r="N10">
        <v>56.7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13.983000000000001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16.340399999999999</v>
      </c>
      <c r="AH10">
        <v>37.880000000000003</v>
      </c>
      <c r="AI10">
        <v>0</v>
      </c>
      <c r="AJ10">
        <v>0</v>
      </c>
      <c r="AK10">
        <v>51.5214</v>
      </c>
      <c r="AL10">
        <v>34.86</v>
      </c>
      <c r="AM10">
        <v>10.557359999999999</v>
      </c>
      <c r="AN10">
        <v>0</v>
      </c>
      <c r="AO10">
        <v>1.327116</v>
      </c>
      <c r="AP10">
        <v>3.0743999999999998</v>
      </c>
      <c r="AQ10">
        <v>18.27</v>
      </c>
      <c r="AR10">
        <v>50.783999999999999</v>
      </c>
      <c r="AS10">
        <v>32.9574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2831.2338020000007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</v>
      </c>
      <c r="M11">
        <v>80</v>
      </c>
      <c r="N11">
        <v>56.7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13.983000000000001</v>
      </c>
      <c r="AB11">
        <v>13.0634</v>
      </c>
      <c r="AC11">
        <v>9.6778399999999998</v>
      </c>
      <c r="AD11">
        <v>27.3447</v>
      </c>
      <c r="AE11">
        <v>45.546500000000002</v>
      </c>
      <c r="AF11">
        <v>8.8740000000000006</v>
      </c>
      <c r="AG11">
        <v>16.340399999999999</v>
      </c>
      <c r="AH11">
        <v>37.880000000000003</v>
      </c>
      <c r="AI11">
        <v>0</v>
      </c>
      <c r="AJ11">
        <v>0</v>
      </c>
      <c r="AK11">
        <v>51.5214</v>
      </c>
      <c r="AL11">
        <v>34.86</v>
      </c>
      <c r="AM11">
        <v>0</v>
      </c>
      <c r="AN11">
        <v>0</v>
      </c>
      <c r="AO11">
        <v>1.2665519999999999</v>
      </c>
      <c r="AP11">
        <v>3.0743999999999998</v>
      </c>
      <c r="AQ11">
        <v>18.27</v>
      </c>
      <c r="AR11">
        <v>50.783999999999999</v>
      </c>
      <c r="AS11">
        <v>32.9574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2815.6913780000009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</v>
      </c>
      <c r="M12">
        <v>80</v>
      </c>
      <c r="N12">
        <v>56.7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13.983000000000001</v>
      </c>
      <c r="AB12">
        <v>13.0634</v>
      </c>
      <c r="AC12">
        <v>9.6778399999999998</v>
      </c>
      <c r="AD12">
        <v>27.3447</v>
      </c>
      <c r="AE12">
        <v>45.546500000000002</v>
      </c>
      <c r="AF12">
        <v>8.8740000000000006</v>
      </c>
      <c r="AG12">
        <v>16.340399999999999</v>
      </c>
      <c r="AH12">
        <v>37.880000000000003</v>
      </c>
      <c r="AI12">
        <v>0</v>
      </c>
      <c r="AJ12">
        <v>0</v>
      </c>
      <c r="AK12">
        <v>51.5214</v>
      </c>
      <c r="AL12">
        <v>34.86</v>
      </c>
      <c r="AM12">
        <v>0</v>
      </c>
      <c r="AN12">
        <v>0</v>
      </c>
      <c r="AO12">
        <v>1.2618480000000001</v>
      </c>
      <c r="AP12">
        <v>3.0743999999999998</v>
      </c>
      <c r="AQ12">
        <v>18.27</v>
      </c>
      <c r="AR12">
        <v>50.783999999999999</v>
      </c>
      <c r="AS12">
        <v>32.9574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2815.6866740000009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</v>
      </c>
      <c r="M13">
        <v>80</v>
      </c>
      <c r="N13">
        <v>56.7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414.5625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13.983000000000001</v>
      </c>
      <c r="AB13">
        <v>13.0634</v>
      </c>
      <c r="AC13">
        <v>9.6778399999999998</v>
      </c>
      <c r="AD13">
        <v>27.3447</v>
      </c>
      <c r="AE13">
        <v>45.546500000000002</v>
      </c>
      <c r="AF13">
        <v>8.8740000000000006</v>
      </c>
      <c r="AG13">
        <v>16.340399999999999</v>
      </c>
      <c r="AH13">
        <v>37.880000000000003</v>
      </c>
      <c r="AI13">
        <v>0</v>
      </c>
      <c r="AJ13">
        <v>0</v>
      </c>
      <c r="AK13">
        <v>51.5214</v>
      </c>
      <c r="AL13">
        <v>34.86</v>
      </c>
      <c r="AM13">
        <v>0</v>
      </c>
      <c r="AN13">
        <v>0</v>
      </c>
      <c r="AO13">
        <v>1.2712559999999999</v>
      </c>
      <c r="AP13">
        <v>8.1983999999999995</v>
      </c>
      <c r="AQ13">
        <v>18.27</v>
      </c>
      <c r="AR13">
        <v>50.783999999999999</v>
      </c>
      <c r="AS13">
        <v>32.9574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2816.6125820000007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</v>
      </c>
      <c r="M14">
        <v>80</v>
      </c>
      <c r="N14">
        <v>56.7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414.5625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13.983000000000001</v>
      </c>
      <c r="AB14">
        <v>13.0634</v>
      </c>
      <c r="AC14">
        <v>9.6778399999999998</v>
      </c>
      <c r="AD14">
        <v>27.3447</v>
      </c>
      <c r="AE14">
        <v>45.546500000000002</v>
      </c>
      <c r="AF14">
        <v>8.8740000000000006</v>
      </c>
      <c r="AG14">
        <v>16.340399999999999</v>
      </c>
      <c r="AH14">
        <v>45.456000000000003</v>
      </c>
      <c r="AI14">
        <v>0</v>
      </c>
      <c r="AJ14">
        <v>0</v>
      </c>
      <c r="AK14">
        <v>51.5214</v>
      </c>
      <c r="AL14">
        <v>34.86</v>
      </c>
      <c r="AM14">
        <v>0</v>
      </c>
      <c r="AN14">
        <v>0</v>
      </c>
      <c r="AO14">
        <v>1.208928</v>
      </c>
      <c r="AP14">
        <v>8.1983999999999995</v>
      </c>
      <c r="AQ14">
        <v>12.6</v>
      </c>
      <c r="AR14">
        <v>50.783999999999999</v>
      </c>
      <c r="AS14">
        <v>32.9574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2818.4562540000006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</v>
      </c>
      <c r="M15">
        <v>85</v>
      </c>
      <c r="N15">
        <v>56.7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414.5625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27.3447</v>
      </c>
      <c r="AE15">
        <v>49.436556000000003</v>
      </c>
      <c r="AF15">
        <v>8.8740000000000006</v>
      </c>
      <c r="AG15">
        <v>16.340399999999999</v>
      </c>
      <c r="AH15">
        <v>46.781799999999997</v>
      </c>
      <c r="AI15">
        <v>0</v>
      </c>
      <c r="AJ15">
        <v>0</v>
      </c>
      <c r="AK15">
        <v>51.5214</v>
      </c>
      <c r="AL15">
        <v>34.86</v>
      </c>
      <c r="AM15">
        <v>0</v>
      </c>
      <c r="AN15">
        <v>0</v>
      </c>
      <c r="AO15">
        <v>1.0372319999999999</v>
      </c>
      <c r="AP15">
        <v>8.1983999999999995</v>
      </c>
      <c r="AQ15">
        <v>9.1349999999999998</v>
      </c>
      <c r="AR15">
        <v>53.543999999999997</v>
      </c>
      <c r="AS15">
        <v>31.897383000000001</v>
      </c>
      <c r="AT15">
        <v>10.75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2848.8239370000015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</v>
      </c>
      <c r="M16">
        <v>85</v>
      </c>
      <c r="N16">
        <v>56.7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414.5625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27.3447</v>
      </c>
      <c r="AE16">
        <v>49.436556000000003</v>
      </c>
      <c r="AF16">
        <v>8.8740000000000006</v>
      </c>
      <c r="AG16">
        <v>16.340399999999999</v>
      </c>
      <c r="AH16">
        <v>46.781799999999997</v>
      </c>
      <c r="AI16">
        <v>0</v>
      </c>
      <c r="AJ16">
        <v>0</v>
      </c>
      <c r="AK16">
        <v>51.5214</v>
      </c>
      <c r="AL16">
        <v>34.86</v>
      </c>
      <c r="AM16">
        <v>0</v>
      </c>
      <c r="AN16">
        <v>0</v>
      </c>
      <c r="AO16">
        <v>0.98137200000000002</v>
      </c>
      <c r="AP16">
        <v>3.0743999999999998</v>
      </c>
      <c r="AQ16">
        <v>9.1349999999999998</v>
      </c>
      <c r="AR16">
        <v>53.543999999999997</v>
      </c>
      <c r="AS16">
        <v>31.897383000000001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2844.4300770000013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</v>
      </c>
      <c r="M17">
        <v>85</v>
      </c>
      <c r="N17">
        <v>56.7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414.5625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16.340399999999999</v>
      </c>
      <c r="AH17">
        <v>46.781799999999997</v>
      </c>
      <c r="AI17">
        <v>0</v>
      </c>
      <c r="AJ17">
        <v>0</v>
      </c>
      <c r="AK17">
        <v>51.5214</v>
      </c>
      <c r="AL17">
        <v>34.86</v>
      </c>
      <c r="AM17">
        <v>0</v>
      </c>
      <c r="AN17">
        <v>0</v>
      </c>
      <c r="AO17">
        <v>0.877884</v>
      </c>
      <c r="AP17">
        <v>3.0743999999999998</v>
      </c>
      <c r="AQ17">
        <v>9.1349999999999998</v>
      </c>
      <c r="AR17">
        <v>53.543999999999997</v>
      </c>
      <c r="AS17">
        <v>31.897383000000001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2835.2116890000011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</v>
      </c>
      <c r="M18">
        <v>85</v>
      </c>
      <c r="N18">
        <v>56.7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414.5625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16.340399999999999</v>
      </c>
      <c r="AH18">
        <v>46.781799999999997</v>
      </c>
      <c r="AI18">
        <v>0</v>
      </c>
      <c r="AJ18">
        <v>0</v>
      </c>
      <c r="AK18">
        <v>51.5214</v>
      </c>
      <c r="AL18">
        <v>34.86</v>
      </c>
      <c r="AM18">
        <v>0</v>
      </c>
      <c r="AN18">
        <v>0</v>
      </c>
      <c r="AO18">
        <v>0.75675599999999998</v>
      </c>
      <c r="AP18">
        <v>3.0743999999999998</v>
      </c>
      <c r="AQ18">
        <v>9.1349999999999998</v>
      </c>
      <c r="AR18">
        <v>53.543999999999997</v>
      </c>
      <c r="AS18">
        <v>31.897383000000001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2835.0905610000013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653.15</v>
      </c>
      <c r="M19">
        <v>85</v>
      </c>
      <c r="N19">
        <v>56.7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414.5625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16.340399999999999</v>
      </c>
      <c r="AH19">
        <v>70.172700000000006</v>
      </c>
      <c r="AI19">
        <v>0</v>
      </c>
      <c r="AJ19">
        <v>0</v>
      </c>
      <c r="AK19">
        <v>51.5214</v>
      </c>
      <c r="AL19">
        <v>34.86</v>
      </c>
      <c r="AM19">
        <v>0</v>
      </c>
      <c r="AN19">
        <v>0.65042</v>
      </c>
      <c r="AO19">
        <v>0.74940600000000002</v>
      </c>
      <c r="AP19">
        <v>3.0743999999999998</v>
      </c>
      <c r="AQ19">
        <v>9.1349999999999998</v>
      </c>
      <c r="AR19">
        <v>50.783999999999999</v>
      </c>
      <c r="AS19">
        <v>31.897383000000001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2856.3645310000011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653.15</v>
      </c>
      <c r="M20">
        <v>85</v>
      </c>
      <c r="N20">
        <v>56.7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414.5625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13.983000000000001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16.340399999999999</v>
      </c>
      <c r="AH20">
        <v>70.172700000000006</v>
      </c>
      <c r="AI20">
        <v>0</v>
      </c>
      <c r="AJ20">
        <v>0</v>
      </c>
      <c r="AK20">
        <v>51.5214</v>
      </c>
      <c r="AL20">
        <v>34.86</v>
      </c>
      <c r="AM20">
        <v>0</v>
      </c>
      <c r="AN20">
        <v>0.65042</v>
      </c>
      <c r="AO20">
        <v>0.68678399999999995</v>
      </c>
      <c r="AP20">
        <v>3.0743999999999998</v>
      </c>
      <c r="AQ20">
        <v>18.27</v>
      </c>
      <c r="AR20">
        <v>50.783999999999999</v>
      </c>
      <c r="AS20">
        <v>31.897383000000001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2865.4369090000009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653.15</v>
      </c>
      <c r="M21">
        <v>85</v>
      </c>
      <c r="N21">
        <v>56.7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408.375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16.340399999999999</v>
      </c>
      <c r="AH21">
        <v>70.172700000000006</v>
      </c>
      <c r="AI21">
        <v>0</v>
      </c>
      <c r="AJ21">
        <v>0</v>
      </c>
      <c r="AK21">
        <v>51.5214</v>
      </c>
      <c r="AL21">
        <v>46.48</v>
      </c>
      <c r="AM21">
        <v>0</v>
      </c>
      <c r="AN21">
        <v>0.65042</v>
      </c>
      <c r="AO21">
        <v>0.67032000000000003</v>
      </c>
      <c r="AP21">
        <v>3.0743999999999998</v>
      </c>
      <c r="AQ21">
        <v>18.27</v>
      </c>
      <c r="AR21">
        <v>50.783999999999999</v>
      </c>
      <c r="AS21">
        <v>31.897383000000001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2870.852945000001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653.15</v>
      </c>
      <c r="M22">
        <v>85</v>
      </c>
      <c r="N22">
        <v>56.7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408.375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13.983000000000001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16.340399999999999</v>
      </c>
      <c r="AH22">
        <v>70.172700000000006</v>
      </c>
      <c r="AI22">
        <v>0</v>
      </c>
      <c r="AJ22">
        <v>0</v>
      </c>
      <c r="AK22">
        <v>51.5214</v>
      </c>
      <c r="AL22">
        <v>46.48</v>
      </c>
      <c r="AM22">
        <v>0</v>
      </c>
      <c r="AN22">
        <v>0.65042</v>
      </c>
      <c r="AO22">
        <v>0.49980000000000002</v>
      </c>
      <c r="AP22">
        <v>3.0743999999999998</v>
      </c>
      <c r="AQ22">
        <v>27.405000000000001</v>
      </c>
      <c r="AR22">
        <v>50.783999999999999</v>
      </c>
      <c r="AS22">
        <v>31.897383000000001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2879.8174250000011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653.15</v>
      </c>
      <c r="M23">
        <v>85</v>
      </c>
      <c r="N23">
        <v>56.7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408.375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16.340399999999999</v>
      </c>
      <c r="AH23">
        <v>70.172700000000006</v>
      </c>
      <c r="AI23">
        <v>0</v>
      </c>
      <c r="AJ23">
        <v>0</v>
      </c>
      <c r="AK23">
        <v>51.5214</v>
      </c>
      <c r="AL23">
        <v>34.86</v>
      </c>
      <c r="AM23">
        <v>0</v>
      </c>
      <c r="AN23">
        <v>0.65042</v>
      </c>
      <c r="AO23">
        <v>0.38219999999999998</v>
      </c>
      <c r="AP23">
        <v>8.1983999999999995</v>
      </c>
      <c r="AQ23">
        <v>27.405000000000001</v>
      </c>
      <c r="AR23">
        <v>53.543999999999997</v>
      </c>
      <c r="AS23">
        <v>31.897383000000001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2875.9638250000012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653.15</v>
      </c>
      <c r="M24">
        <v>85</v>
      </c>
      <c r="N24">
        <v>56.7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408.375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9.9540000000000006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16.340399999999999</v>
      </c>
      <c r="AH24">
        <v>70.172700000000006</v>
      </c>
      <c r="AI24">
        <v>0</v>
      </c>
      <c r="AJ24">
        <v>0</v>
      </c>
      <c r="AK24">
        <v>51.5214</v>
      </c>
      <c r="AL24">
        <v>34.86</v>
      </c>
      <c r="AM24">
        <v>0</v>
      </c>
      <c r="AN24">
        <v>0.65042</v>
      </c>
      <c r="AO24">
        <v>0</v>
      </c>
      <c r="AP24">
        <v>8.1983999999999995</v>
      </c>
      <c r="AQ24">
        <v>27.405000000000001</v>
      </c>
      <c r="AR24">
        <v>53.543999999999997</v>
      </c>
      <c r="AS24">
        <v>31.897383000000001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2871.5526250000012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653.15</v>
      </c>
      <c r="M25">
        <v>85</v>
      </c>
      <c r="N25">
        <v>56.7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405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16.340399999999999</v>
      </c>
      <c r="AH25">
        <v>46.971200000000003</v>
      </c>
      <c r="AI25">
        <v>0</v>
      </c>
      <c r="AJ25">
        <v>0</v>
      </c>
      <c r="AK25">
        <v>51.5214</v>
      </c>
      <c r="AL25">
        <v>34.86</v>
      </c>
      <c r="AM25">
        <v>0</v>
      </c>
      <c r="AN25">
        <v>0.65042</v>
      </c>
      <c r="AO25">
        <v>0</v>
      </c>
      <c r="AP25">
        <v>3.0743999999999998</v>
      </c>
      <c r="AQ25">
        <v>27.405000000000001</v>
      </c>
      <c r="AR25">
        <v>53.543999999999997</v>
      </c>
      <c r="AS25">
        <v>31.897383000000001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2829.8981250000006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653.15</v>
      </c>
      <c r="M26">
        <v>85</v>
      </c>
      <c r="N26">
        <v>56.7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405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16.340399999999999</v>
      </c>
      <c r="AH26">
        <v>46.971200000000003</v>
      </c>
      <c r="AI26">
        <v>2.5459999999999998</v>
      </c>
      <c r="AJ26">
        <v>0</v>
      </c>
      <c r="AK26">
        <v>51.5214</v>
      </c>
      <c r="AL26">
        <v>34.86</v>
      </c>
      <c r="AM26">
        <v>0</v>
      </c>
      <c r="AN26">
        <v>0.65042</v>
      </c>
      <c r="AO26">
        <v>0</v>
      </c>
      <c r="AP26">
        <v>3.0743999999999998</v>
      </c>
      <c r="AQ26">
        <v>27.405000000000001</v>
      </c>
      <c r="AR26">
        <v>53.543999999999997</v>
      </c>
      <c r="AS26">
        <v>31.897383000000001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2832.4441250000004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</v>
      </c>
      <c r="M27">
        <v>85</v>
      </c>
      <c r="N27">
        <v>56.7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405</v>
      </c>
      <c r="V27">
        <v>14.25</v>
      </c>
      <c r="W27">
        <v>46.399079999999998</v>
      </c>
      <c r="X27">
        <v>147.515624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16.340399999999999</v>
      </c>
      <c r="AH27">
        <v>46.971200000000003</v>
      </c>
      <c r="AI27">
        <v>5.0919999999999996</v>
      </c>
      <c r="AJ27">
        <v>0</v>
      </c>
      <c r="AK27">
        <v>51.5214</v>
      </c>
      <c r="AL27">
        <v>34.86</v>
      </c>
      <c r="AM27">
        <v>0</v>
      </c>
      <c r="AN27">
        <v>0.65042</v>
      </c>
      <c r="AO27">
        <v>0</v>
      </c>
      <c r="AP27">
        <v>3.0743999999999998</v>
      </c>
      <c r="AQ27">
        <v>27.405000000000001</v>
      </c>
      <c r="AR27">
        <v>50.783999999999999</v>
      </c>
      <c r="AS27">
        <v>31.897383000000001</v>
      </c>
      <c r="AT27">
        <v>11.536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2832.230125000001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</v>
      </c>
      <c r="M28">
        <v>85</v>
      </c>
      <c r="N28">
        <v>56.7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405</v>
      </c>
      <c r="V28">
        <v>14.25</v>
      </c>
      <c r="W28">
        <v>46.399079999999998</v>
      </c>
      <c r="X28">
        <v>147.515624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16.340399999999999</v>
      </c>
      <c r="AH28">
        <v>23.390899999999998</v>
      </c>
      <c r="AI28">
        <v>33.097999999999999</v>
      </c>
      <c r="AJ28">
        <v>0</v>
      </c>
      <c r="AK28">
        <v>51.5214</v>
      </c>
      <c r="AL28">
        <v>58.1</v>
      </c>
      <c r="AM28">
        <v>0</v>
      </c>
      <c r="AN28">
        <v>0.65042</v>
      </c>
      <c r="AO28">
        <v>0</v>
      </c>
      <c r="AP28">
        <v>3.0743999999999998</v>
      </c>
      <c r="AQ28">
        <v>27.405000000000001</v>
      </c>
      <c r="AR28">
        <v>50.783999999999999</v>
      </c>
      <c r="AS28">
        <v>31.897383000000001</v>
      </c>
      <c r="AT28">
        <v>11.536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2859.8958250000005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</v>
      </c>
      <c r="M29">
        <v>87</v>
      </c>
      <c r="N29">
        <v>56.7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405</v>
      </c>
      <c r="V29">
        <v>14.25</v>
      </c>
      <c r="W29">
        <v>46.399079999999998</v>
      </c>
      <c r="X29">
        <v>147.515624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16.340399999999999</v>
      </c>
      <c r="AH29">
        <v>23.390899999999998</v>
      </c>
      <c r="AI29">
        <v>33.097999999999999</v>
      </c>
      <c r="AJ29">
        <v>0</v>
      </c>
      <c r="AK29">
        <v>51.5214</v>
      </c>
      <c r="AL29">
        <v>80.177999999999997</v>
      </c>
      <c r="AM29">
        <v>0</v>
      </c>
      <c r="AN29">
        <v>0.65042</v>
      </c>
      <c r="AO29">
        <v>0</v>
      </c>
      <c r="AP29">
        <v>3.7149000000000001</v>
      </c>
      <c r="AQ29">
        <v>27.405000000000001</v>
      </c>
      <c r="AR29">
        <v>50.783999999999999</v>
      </c>
      <c r="AS29">
        <v>31.897383000000001</v>
      </c>
      <c r="AT29">
        <v>11.536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2884.6143250000005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</v>
      </c>
      <c r="M30">
        <v>87</v>
      </c>
      <c r="N30">
        <v>56.7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405</v>
      </c>
      <c r="V30">
        <v>14.25</v>
      </c>
      <c r="W30">
        <v>46.399079999999998</v>
      </c>
      <c r="X30">
        <v>147.515624</v>
      </c>
      <c r="Y30">
        <v>0</v>
      </c>
      <c r="Z30">
        <v>6.5537999999999998</v>
      </c>
      <c r="AA30">
        <v>0</v>
      </c>
      <c r="AB30">
        <v>26.260100000000001</v>
      </c>
      <c r="AC30">
        <v>9.6778399999999998</v>
      </c>
      <c r="AD30">
        <v>18.229800000000001</v>
      </c>
      <c r="AE30">
        <v>49.436556000000003</v>
      </c>
      <c r="AF30">
        <v>8.8740000000000006</v>
      </c>
      <c r="AG30">
        <v>16.340399999999999</v>
      </c>
      <c r="AH30">
        <v>23.390899999999998</v>
      </c>
      <c r="AI30">
        <v>33.097999999999999</v>
      </c>
      <c r="AJ30">
        <v>0</v>
      </c>
      <c r="AK30">
        <v>51.5214</v>
      </c>
      <c r="AL30">
        <v>80.177999999999997</v>
      </c>
      <c r="AM30">
        <v>0</v>
      </c>
      <c r="AN30">
        <v>0.65042</v>
      </c>
      <c r="AO30">
        <v>0</v>
      </c>
      <c r="AP30">
        <v>3.7149000000000001</v>
      </c>
      <c r="AQ30">
        <v>27.405000000000001</v>
      </c>
      <c r="AR30">
        <v>50.783999999999999</v>
      </c>
      <c r="AS30">
        <v>31.897383000000001</v>
      </c>
      <c r="AT30">
        <v>11.536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2874.9364850000002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653.15</v>
      </c>
      <c r="M31">
        <v>87</v>
      </c>
      <c r="N31">
        <v>56.7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405</v>
      </c>
      <c r="V31">
        <v>14.25</v>
      </c>
      <c r="W31">
        <v>46.399079999999998</v>
      </c>
      <c r="X31">
        <v>147.515624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18.229800000000001</v>
      </c>
      <c r="AE31">
        <v>49.436556000000003</v>
      </c>
      <c r="AF31">
        <v>8.8740000000000006</v>
      </c>
      <c r="AG31">
        <v>16.340399999999999</v>
      </c>
      <c r="AH31">
        <v>23.390899999999998</v>
      </c>
      <c r="AI31">
        <v>33.097999999999999</v>
      </c>
      <c r="AJ31">
        <v>0</v>
      </c>
      <c r="AK31">
        <v>51.5214</v>
      </c>
      <c r="AL31">
        <v>80.177999999999997</v>
      </c>
      <c r="AM31">
        <v>0</v>
      </c>
      <c r="AN31">
        <v>0.65042</v>
      </c>
      <c r="AO31">
        <v>0</v>
      </c>
      <c r="AP31">
        <v>3.7149000000000001</v>
      </c>
      <c r="AQ31">
        <v>27.405000000000001</v>
      </c>
      <c r="AR31">
        <v>50.783999999999999</v>
      </c>
      <c r="AS31">
        <v>31.897383000000001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2861.7397850000002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653.15</v>
      </c>
      <c r="M32">
        <v>87</v>
      </c>
      <c r="N32">
        <v>56.7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405</v>
      </c>
      <c r="V32">
        <v>14.25</v>
      </c>
      <c r="W32">
        <v>46.399079999999998</v>
      </c>
      <c r="X32">
        <v>147.515624</v>
      </c>
      <c r="Y32">
        <v>0</v>
      </c>
      <c r="Z32">
        <v>6.5537999999999998</v>
      </c>
      <c r="AA32">
        <v>0</v>
      </c>
      <c r="AB32">
        <v>13.0634</v>
      </c>
      <c r="AC32">
        <v>9.6778399999999998</v>
      </c>
      <c r="AD32">
        <v>18.229800000000001</v>
      </c>
      <c r="AE32">
        <v>49.436556000000003</v>
      </c>
      <c r="AF32">
        <v>8.8740000000000006</v>
      </c>
      <c r="AG32">
        <v>16.340399999999999</v>
      </c>
      <c r="AH32">
        <v>46.971200000000003</v>
      </c>
      <c r="AI32">
        <v>33.097999999999999</v>
      </c>
      <c r="AJ32">
        <v>0</v>
      </c>
      <c r="AK32">
        <v>51.5214</v>
      </c>
      <c r="AL32">
        <v>80.177999999999997</v>
      </c>
      <c r="AM32">
        <v>0</v>
      </c>
      <c r="AN32">
        <v>0.65042</v>
      </c>
      <c r="AO32">
        <v>0</v>
      </c>
      <c r="AP32">
        <v>3.7149000000000001</v>
      </c>
      <c r="AQ32">
        <v>27.405000000000001</v>
      </c>
      <c r="AR32">
        <v>50.783999999999999</v>
      </c>
      <c r="AS32">
        <v>31.897383000000001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2885.3200850000003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686.77995699999997</v>
      </c>
      <c r="L33">
        <v>653.15</v>
      </c>
      <c r="M33">
        <v>87</v>
      </c>
      <c r="N33">
        <v>56.7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405</v>
      </c>
      <c r="V33">
        <v>14.25</v>
      </c>
      <c r="W33">
        <v>46.399079999999998</v>
      </c>
      <c r="X33">
        <v>147.515624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16.340399999999999</v>
      </c>
      <c r="AH33">
        <v>46.971200000000003</v>
      </c>
      <c r="AI33">
        <v>33.097999999999999</v>
      </c>
      <c r="AJ33">
        <v>0</v>
      </c>
      <c r="AK33">
        <v>51.5214</v>
      </c>
      <c r="AL33">
        <v>80.177999999999997</v>
      </c>
      <c r="AM33">
        <v>0</v>
      </c>
      <c r="AN33">
        <v>0.65042</v>
      </c>
      <c r="AO33">
        <v>0</v>
      </c>
      <c r="AP33">
        <v>3.7149000000000001</v>
      </c>
      <c r="AQ33">
        <v>18.27</v>
      </c>
      <c r="AR33">
        <v>50.783999999999999</v>
      </c>
      <c r="AS33">
        <v>31.897383000000001</v>
      </c>
      <c r="AT33">
        <v>11.536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2876.1850850000001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686.77995699999997</v>
      </c>
      <c r="L34">
        <v>653.15</v>
      </c>
      <c r="M34">
        <v>87</v>
      </c>
      <c r="N34">
        <v>56.7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405</v>
      </c>
      <c r="V34">
        <v>14.25</v>
      </c>
      <c r="W34">
        <v>46.399079999999998</v>
      </c>
      <c r="X34">
        <v>147.515624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16.340399999999999</v>
      </c>
      <c r="AH34">
        <v>46.971200000000003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0.65042</v>
      </c>
      <c r="AO34">
        <v>0</v>
      </c>
      <c r="AP34">
        <v>3.7149000000000001</v>
      </c>
      <c r="AQ34">
        <v>18.27</v>
      </c>
      <c r="AR34">
        <v>50.783999999999999</v>
      </c>
      <c r="AS34">
        <v>31.897383000000001</v>
      </c>
      <c r="AT34">
        <v>11.536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2848.1790850000002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614.44209999999998</v>
      </c>
      <c r="L35">
        <v>642.11180000000002</v>
      </c>
      <c r="M35">
        <v>80</v>
      </c>
      <c r="N35">
        <v>56.7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405</v>
      </c>
      <c r="V35">
        <v>14.25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18.229800000000001</v>
      </c>
      <c r="AE35">
        <v>45.546500000000002</v>
      </c>
      <c r="AF35">
        <v>8.8740000000000006</v>
      </c>
      <c r="AG35">
        <v>16.340399999999999</v>
      </c>
      <c r="AH35">
        <v>46.971200000000003</v>
      </c>
      <c r="AI35">
        <v>2.5459999999999998</v>
      </c>
      <c r="AJ35">
        <v>0</v>
      </c>
      <c r="AK35">
        <v>51.5214</v>
      </c>
      <c r="AL35">
        <v>58.1</v>
      </c>
      <c r="AM35">
        <v>0</v>
      </c>
      <c r="AN35">
        <v>0.65042</v>
      </c>
      <c r="AO35">
        <v>0</v>
      </c>
      <c r="AP35">
        <v>3.7149000000000001</v>
      </c>
      <c r="AQ35">
        <v>9.1349999999999998</v>
      </c>
      <c r="AR35">
        <v>50.783999999999999</v>
      </c>
      <c r="AS35">
        <v>31.897383000000001</v>
      </c>
      <c r="AT35">
        <v>11.536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2720.1539720000005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649.44209999999998</v>
      </c>
      <c r="L36">
        <v>642.11180000000002</v>
      </c>
      <c r="M36">
        <v>80</v>
      </c>
      <c r="N36">
        <v>56.7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405</v>
      </c>
      <c r="V36">
        <v>14.25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18.229800000000001</v>
      </c>
      <c r="AE36">
        <v>45.546500000000002</v>
      </c>
      <c r="AF36">
        <v>8.8740000000000006</v>
      </c>
      <c r="AG36">
        <v>16.340399999999999</v>
      </c>
      <c r="AH36">
        <v>46.971200000000003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0.65042</v>
      </c>
      <c r="AO36">
        <v>0</v>
      </c>
      <c r="AP36">
        <v>3.7149000000000001</v>
      </c>
      <c r="AQ36">
        <v>9.1349999999999998</v>
      </c>
      <c r="AR36">
        <v>50.783999999999999</v>
      </c>
      <c r="AS36">
        <v>31.897383000000001</v>
      </c>
      <c r="AT36">
        <v>11.536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2729.3679720000009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649.44209999999998</v>
      </c>
      <c r="L37">
        <v>642.11180000000002</v>
      </c>
      <c r="M37">
        <v>80</v>
      </c>
      <c r="N37">
        <v>56.7</v>
      </c>
      <c r="O37">
        <v>123.66562500000001</v>
      </c>
      <c r="P37">
        <v>124.5</v>
      </c>
      <c r="Q37">
        <v>10.56</v>
      </c>
      <c r="R37">
        <v>42.390099999999997</v>
      </c>
      <c r="S37">
        <v>26.3901</v>
      </c>
      <c r="T37">
        <v>0</v>
      </c>
      <c r="U37">
        <v>405</v>
      </c>
      <c r="V37">
        <v>14.25</v>
      </c>
      <c r="W37">
        <v>46.399079999999998</v>
      </c>
      <c r="X37">
        <v>147.515624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18.229800000000001</v>
      </c>
      <c r="AE37">
        <v>45.546500000000002</v>
      </c>
      <c r="AF37">
        <v>8.8740000000000006</v>
      </c>
      <c r="AG37">
        <v>16.340399999999999</v>
      </c>
      <c r="AH37">
        <v>46.971200000000003</v>
      </c>
      <c r="AI37">
        <v>0</v>
      </c>
      <c r="AJ37">
        <v>0</v>
      </c>
      <c r="AK37">
        <v>51.5214</v>
      </c>
      <c r="AL37">
        <v>46.48</v>
      </c>
      <c r="AM37">
        <v>0</v>
      </c>
      <c r="AN37">
        <v>0.65042</v>
      </c>
      <c r="AO37">
        <v>0</v>
      </c>
      <c r="AP37">
        <v>3.7149000000000001</v>
      </c>
      <c r="AQ37">
        <v>0</v>
      </c>
      <c r="AR37">
        <v>50.783999999999999</v>
      </c>
      <c r="AS37">
        <v>31.897383000000001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2732.4134720000002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649.44209999999998</v>
      </c>
      <c r="L38">
        <v>642.11180000000002</v>
      </c>
      <c r="M38">
        <v>80</v>
      </c>
      <c r="N38">
        <v>56.7</v>
      </c>
      <c r="O38">
        <v>123.66562500000001</v>
      </c>
      <c r="P38">
        <v>124.5</v>
      </c>
      <c r="Q38">
        <v>10.56</v>
      </c>
      <c r="R38">
        <v>42.390099999999997</v>
      </c>
      <c r="S38">
        <v>26.3901</v>
      </c>
      <c r="T38">
        <v>0</v>
      </c>
      <c r="U38">
        <v>405</v>
      </c>
      <c r="V38">
        <v>14.25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18.229800000000001</v>
      </c>
      <c r="AE38">
        <v>45.546500000000002</v>
      </c>
      <c r="AF38">
        <v>8.8740000000000006</v>
      </c>
      <c r="AG38">
        <v>16.340399999999999</v>
      </c>
      <c r="AH38">
        <v>70.172700000000006</v>
      </c>
      <c r="AI38">
        <v>0</v>
      </c>
      <c r="AJ38">
        <v>0</v>
      </c>
      <c r="AK38">
        <v>51.5214</v>
      </c>
      <c r="AL38">
        <v>46.48</v>
      </c>
      <c r="AM38">
        <v>0</v>
      </c>
      <c r="AN38">
        <v>0.65042</v>
      </c>
      <c r="AO38">
        <v>0</v>
      </c>
      <c r="AP38">
        <v>3.7149000000000001</v>
      </c>
      <c r="AQ38">
        <v>0</v>
      </c>
      <c r="AR38">
        <v>50.783999999999999</v>
      </c>
      <c r="AS38">
        <v>31.897383000000001</v>
      </c>
      <c r="AT38">
        <v>13.183999999999999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2755.6149720000003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686.77995699999997</v>
      </c>
      <c r="L39">
        <v>642.11180000000002</v>
      </c>
      <c r="M39">
        <v>80</v>
      </c>
      <c r="N39">
        <v>56.7</v>
      </c>
      <c r="O39">
        <v>123.66562500000001</v>
      </c>
      <c r="P39">
        <v>124.5</v>
      </c>
      <c r="Q39">
        <v>10.56</v>
      </c>
      <c r="R39">
        <v>42.390099999999997</v>
      </c>
      <c r="S39">
        <v>26.3901</v>
      </c>
      <c r="T39">
        <v>0</v>
      </c>
      <c r="U39">
        <v>405</v>
      </c>
      <c r="V39">
        <v>14.25</v>
      </c>
      <c r="W39">
        <v>46.399079999999998</v>
      </c>
      <c r="X39">
        <v>147.515624</v>
      </c>
      <c r="Y39">
        <v>0</v>
      </c>
      <c r="Z39">
        <v>13.2</v>
      </c>
      <c r="AA39">
        <v>0</v>
      </c>
      <c r="AB39">
        <v>13.0634</v>
      </c>
      <c r="AC39">
        <v>9.6778399999999998</v>
      </c>
      <c r="AD39">
        <v>18.229800000000001</v>
      </c>
      <c r="AE39">
        <v>45.546500000000002</v>
      </c>
      <c r="AF39">
        <v>8.8740000000000006</v>
      </c>
      <c r="AG39">
        <v>16.340399999999999</v>
      </c>
      <c r="AH39">
        <v>70.172700000000006</v>
      </c>
      <c r="AI39">
        <v>0</v>
      </c>
      <c r="AJ39">
        <v>0</v>
      </c>
      <c r="AK39">
        <v>51.5214</v>
      </c>
      <c r="AL39">
        <v>46.48</v>
      </c>
      <c r="AM39">
        <v>0</v>
      </c>
      <c r="AN39">
        <v>0.65042</v>
      </c>
      <c r="AO39">
        <v>0</v>
      </c>
      <c r="AP39">
        <v>3.7149000000000001</v>
      </c>
      <c r="AQ39">
        <v>0</v>
      </c>
      <c r="AR39">
        <v>53.543999999999997</v>
      </c>
      <c r="AS39">
        <v>31.897383000000001</v>
      </c>
      <c r="AT39">
        <v>13.183999999999999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2802.3590290000002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686.77995699999997</v>
      </c>
      <c r="L40">
        <v>653.15</v>
      </c>
      <c r="M40">
        <v>80</v>
      </c>
      <c r="N40">
        <v>56.7</v>
      </c>
      <c r="O40">
        <v>123.66562500000001</v>
      </c>
      <c r="P40">
        <v>124.5</v>
      </c>
      <c r="Q40">
        <v>10.56</v>
      </c>
      <c r="R40">
        <v>42.390099999999997</v>
      </c>
      <c r="S40">
        <v>26.3901</v>
      </c>
      <c r="T40">
        <v>0</v>
      </c>
      <c r="U40">
        <v>405</v>
      </c>
      <c r="V40">
        <v>14.25</v>
      </c>
      <c r="W40">
        <v>46.399079999999998</v>
      </c>
      <c r="X40">
        <v>147.515624</v>
      </c>
      <c r="Y40">
        <v>0</v>
      </c>
      <c r="Z40">
        <v>13.2</v>
      </c>
      <c r="AA40">
        <v>0</v>
      </c>
      <c r="AB40">
        <v>13.0634</v>
      </c>
      <c r="AC40">
        <v>9.6778399999999998</v>
      </c>
      <c r="AD40">
        <v>18.229800000000001</v>
      </c>
      <c r="AE40">
        <v>45.546500000000002</v>
      </c>
      <c r="AF40">
        <v>8.8740000000000006</v>
      </c>
      <c r="AG40">
        <v>16.340399999999999</v>
      </c>
      <c r="AH40">
        <v>70.172700000000006</v>
      </c>
      <c r="AI40">
        <v>0</v>
      </c>
      <c r="AJ40">
        <v>0</v>
      </c>
      <c r="AK40">
        <v>51.5214</v>
      </c>
      <c r="AL40">
        <v>46.48</v>
      </c>
      <c r="AM40">
        <v>0</v>
      </c>
      <c r="AN40">
        <v>0.65042</v>
      </c>
      <c r="AO40">
        <v>0</v>
      </c>
      <c r="AP40">
        <v>3.7149000000000001</v>
      </c>
      <c r="AQ40">
        <v>0</v>
      </c>
      <c r="AR40">
        <v>53.543999999999997</v>
      </c>
      <c r="AS40">
        <v>31.897383000000001</v>
      </c>
      <c r="AT40">
        <v>13.183999999999999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2813.3972290000002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686.77995699999997</v>
      </c>
      <c r="L41">
        <v>653.15</v>
      </c>
      <c r="M41">
        <v>80</v>
      </c>
      <c r="N41">
        <v>56.7</v>
      </c>
      <c r="O41">
        <v>123.66562500000001</v>
      </c>
      <c r="P41">
        <v>124.5</v>
      </c>
      <c r="Q41">
        <v>10.56</v>
      </c>
      <c r="R41">
        <v>42.390099999999997</v>
      </c>
      <c r="S41">
        <v>26.3901</v>
      </c>
      <c r="T41">
        <v>0</v>
      </c>
      <c r="U41">
        <v>405</v>
      </c>
      <c r="V41">
        <v>14.25</v>
      </c>
      <c r="W41">
        <v>46.399079999999998</v>
      </c>
      <c r="X41">
        <v>147.515624</v>
      </c>
      <c r="Y41">
        <v>0</v>
      </c>
      <c r="Z41">
        <v>13.2</v>
      </c>
      <c r="AA41">
        <v>0</v>
      </c>
      <c r="AB41">
        <v>13.0634</v>
      </c>
      <c r="AC41">
        <v>9.6778399999999998</v>
      </c>
      <c r="AD41">
        <v>18.229800000000001</v>
      </c>
      <c r="AE41">
        <v>48.112499999999997</v>
      </c>
      <c r="AF41">
        <v>8.8740000000000006</v>
      </c>
      <c r="AG41">
        <v>16.340399999999999</v>
      </c>
      <c r="AH41">
        <v>70.172700000000006</v>
      </c>
      <c r="AI41">
        <v>0</v>
      </c>
      <c r="AJ41">
        <v>0</v>
      </c>
      <c r="AK41">
        <v>51.5214</v>
      </c>
      <c r="AL41">
        <v>46.48</v>
      </c>
      <c r="AM41">
        <v>0</v>
      </c>
      <c r="AN41">
        <v>0.65042</v>
      </c>
      <c r="AO41">
        <v>0</v>
      </c>
      <c r="AP41">
        <v>3.7149000000000001</v>
      </c>
      <c r="AQ41">
        <v>0</v>
      </c>
      <c r="AR41">
        <v>53.543999999999997</v>
      </c>
      <c r="AS41">
        <v>31.897383000000001</v>
      </c>
      <c r="AT41">
        <v>13.183999999999999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2815.9632290000004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686.77995699999997</v>
      </c>
      <c r="L42">
        <v>653.15</v>
      </c>
      <c r="M42">
        <v>80</v>
      </c>
      <c r="N42">
        <v>56.7</v>
      </c>
      <c r="O42">
        <v>123.66562500000001</v>
      </c>
      <c r="P42">
        <v>124.5</v>
      </c>
      <c r="Q42">
        <v>10.56</v>
      </c>
      <c r="R42">
        <v>42.390099999999997</v>
      </c>
      <c r="S42">
        <v>26.3901</v>
      </c>
      <c r="T42">
        <v>0</v>
      </c>
      <c r="U42">
        <v>405</v>
      </c>
      <c r="V42">
        <v>14.25</v>
      </c>
      <c r="W42">
        <v>46.399079999999998</v>
      </c>
      <c r="X42">
        <v>147.515624</v>
      </c>
      <c r="Y42">
        <v>0</v>
      </c>
      <c r="Z42">
        <v>13.2</v>
      </c>
      <c r="AA42">
        <v>0</v>
      </c>
      <c r="AB42">
        <v>13.0634</v>
      </c>
      <c r="AC42">
        <v>9.6778399999999998</v>
      </c>
      <c r="AD42">
        <v>18.229800000000001</v>
      </c>
      <c r="AE42">
        <v>48.112499999999997</v>
      </c>
      <c r="AF42">
        <v>8.8740000000000006</v>
      </c>
      <c r="AG42">
        <v>16.340399999999999</v>
      </c>
      <c r="AH42">
        <v>60.134500000000003</v>
      </c>
      <c r="AI42">
        <v>0</v>
      </c>
      <c r="AJ42">
        <v>0</v>
      </c>
      <c r="AK42">
        <v>51.5214</v>
      </c>
      <c r="AL42">
        <v>46.48</v>
      </c>
      <c r="AM42">
        <v>0</v>
      </c>
      <c r="AN42">
        <v>0.65042</v>
      </c>
      <c r="AO42">
        <v>0</v>
      </c>
      <c r="AP42">
        <v>3.7149000000000001</v>
      </c>
      <c r="AQ42">
        <v>0</v>
      </c>
      <c r="AR42">
        <v>53.543999999999997</v>
      </c>
      <c r="AS42">
        <v>31.897383000000001</v>
      </c>
      <c r="AT42">
        <v>13.183999999999999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2805.9250290000004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686.77995699999997</v>
      </c>
      <c r="L43">
        <v>653.15</v>
      </c>
      <c r="M43">
        <v>80</v>
      </c>
      <c r="N43">
        <v>56.7</v>
      </c>
      <c r="O43">
        <v>123.66562500000001</v>
      </c>
      <c r="P43">
        <v>124.5</v>
      </c>
      <c r="Q43">
        <v>10.56</v>
      </c>
      <c r="R43">
        <v>42.390099999999997</v>
      </c>
      <c r="S43">
        <v>26.3901</v>
      </c>
      <c r="T43">
        <v>0</v>
      </c>
      <c r="U43">
        <v>405</v>
      </c>
      <c r="V43">
        <v>14.25</v>
      </c>
      <c r="W43">
        <v>46.399079999999998</v>
      </c>
      <c r="X43">
        <v>147.515624</v>
      </c>
      <c r="Y43">
        <v>0</v>
      </c>
      <c r="Z43">
        <v>13.2</v>
      </c>
      <c r="AA43">
        <v>0</v>
      </c>
      <c r="AB43">
        <v>13.0634</v>
      </c>
      <c r="AC43">
        <v>9.6778399999999998</v>
      </c>
      <c r="AD43">
        <v>18.229800000000001</v>
      </c>
      <c r="AE43">
        <v>45.546500000000002</v>
      </c>
      <c r="AF43">
        <v>8.8740000000000006</v>
      </c>
      <c r="AG43">
        <v>16.340399999999999</v>
      </c>
      <c r="AH43">
        <v>37.880000000000003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0.65042</v>
      </c>
      <c r="AO43">
        <v>0</v>
      </c>
      <c r="AP43">
        <v>3.7149000000000001</v>
      </c>
      <c r="AQ43">
        <v>0</v>
      </c>
      <c r="AR43">
        <v>50.783999999999999</v>
      </c>
      <c r="AS43">
        <v>31.897383000000001</v>
      </c>
      <c r="AT43">
        <v>13.183999999999999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2778.3445290000004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686.77995699999997</v>
      </c>
      <c r="L44">
        <v>653.15</v>
      </c>
      <c r="M44">
        <v>80</v>
      </c>
      <c r="N44">
        <v>56.7</v>
      </c>
      <c r="O44">
        <v>123.66562500000001</v>
      </c>
      <c r="P44">
        <v>124.5</v>
      </c>
      <c r="Q44">
        <v>10.56</v>
      </c>
      <c r="R44">
        <v>42.390099999999997</v>
      </c>
      <c r="S44">
        <v>26.3901</v>
      </c>
      <c r="T44">
        <v>0</v>
      </c>
      <c r="U44">
        <v>405</v>
      </c>
      <c r="V44">
        <v>14.25</v>
      </c>
      <c r="W44">
        <v>46.399079999999998</v>
      </c>
      <c r="X44">
        <v>147.515624</v>
      </c>
      <c r="Y44">
        <v>0</v>
      </c>
      <c r="Z44">
        <v>13.2</v>
      </c>
      <c r="AA44">
        <v>0</v>
      </c>
      <c r="AB44">
        <v>13.0634</v>
      </c>
      <c r="AC44">
        <v>9.6778399999999998</v>
      </c>
      <c r="AD44">
        <v>18.229800000000001</v>
      </c>
      <c r="AE44">
        <v>45.546500000000002</v>
      </c>
      <c r="AF44">
        <v>8.8740000000000006</v>
      </c>
      <c r="AG44">
        <v>16.340399999999999</v>
      </c>
      <c r="AH44">
        <v>37.880000000000003</v>
      </c>
      <c r="AI44">
        <v>0</v>
      </c>
      <c r="AJ44">
        <v>0</v>
      </c>
      <c r="AK44">
        <v>51.5214</v>
      </c>
      <c r="AL44">
        <v>46.48</v>
      </c>
      <c r="AM44">
        <v>0</v>
      </c>
      <c r="AN44">
        <v>0.65042</v>
      </c>
      <c r="AO44">
        <v>0</v>
      </c>
      <c r="AP44">
        <v>3.7149000000000001</v>
      </c>
      <c r="AQ44">
        <v>0</v>
      </c>
      <c r="AR44">
        <v>50.783999999999999</v>
      </c>
      <c r="AS44">
        <v>31.897383000000001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2778.3445290000004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686.77995699999997</v>
      </c>
      <c r="L45">
        <v>653.15</v>
      </c>
      <c r="M45">
        <v>80</v>
      </c>
      <c r="N45">
        <v>56.7</v>
      </c>
      <c r="O45">
        <v>123.66562500000001</v>
      </c>
      <c r="P45">
        <v>124.5</v>
      </c>
      <c r="Q45">
        <v>10.56</v>
      </c>
      <c r="R45">
        <v>42.390099999999997</v>
      </c>
      <c r="S45">
        <v>26.3901</v>
      </c>
      <c r="T45">
        <v>0</v>
      </c>
      <c r="U45">
        <v>405</v>
      </c>
      <c r="V45">
        <v>14.25</v>
      </c>
      <c r="W45">
        <v>45.524999999999999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18.229800000000001</v>
      </c>
      <c r="AE45">
        <v>45.546500000000002</v>
      </c>
      <c r="AF45">
        <v>8.8740000000000006</v>
      </c>
      <c r="AG45">
        <v>16.340399999999999</v>
      </c>
      <c r="AH45">
        <v>37.880000000000003</v>
      </c>
      <c r="AI45">
        <v>0</v>
      </c>
      <c r="AJ45">
        <v>0</v>
      </c>
      <c r="AK45">
        <v>51.5214</v>
      </c>
      <c r="AL45">
        <v>46.48</v>
      </c>
      <c r="AM45">
        <v>0</v>
      </c>
      <c r="AN45">
        <v>0.66954999999999998</v>
      </c>
      <c r="AO45">
        <v>0.124656</v>
      </c>
      <c r="AP45">
        <v>3.7149000000000001</v>
      </c>
      <c r="AQ45">
        <v>0</v>
      </c>
      <c r="AR45">
        <v>50.783999999999999</v>
      </c>
      <c r="AS45">
        <v>31.897383000000001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2777.5218350000005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686.77995699999997</v>
      </c>
      <c r="L46">
        <v>653.15</v>
      </c>
      <c r="M46">
        <v>80</v>
      </c>
      <c r="N46">
        <v>56.7</v>
      </c>
      <c r="O46">
        <v>123.66562500000001</v>
      </c>
      <c r="P46">
        <v>124.5</v>
      </c>
      <c r="Q46">
        <v>10.56</v>
      </c>
      <c r="R46">
        <v>42.390099999999997</v>
      </c>
      <c r="S46">
        <v>26.3901</v>
      </c>
      <c r="T46">
        <v>0</v>
      </c>
      <c r="U46">
        <v>405</v>
      </c>
      <c r="V46">
        <v>14.25</v>
      </c>
      <c r="W46">
        <v>45.524999999999999</v>
      </c>
      <c r="X46">
        <v>147.515624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18.229800000000001</v>
      </c>
      <c r="AE46">
        <v>45.546500000000002</v>
      </c>
      <c r="AF46">
        <v>8.8740000000000006</v>
      </c>
      <c r="AG46">
        <v>16.340399999999999</v>
      </c>
      <c r="AH46">
        <v>37.880000000000003</v>
      </c>
      <c r="AI46">
        <v>0</v>
      </c>
      <c r="AJ46">
        <v>0</v>
      </c>
      <c r="AK46">
        <v>51.5214</v>
      </c>
      <c r="AL46">
        <v>46.48</v>
      </c>
      <c r="AM46">
        <v>0</v>
      </c>
      <c r="AN46">
        <v>0.66954999999999998</v>
      </c>
      <c r="AO46">
        <v>0.12994800000000001</v>
      </c>
      <c r="AP46">
        <v>3.7149000000000001</v>
      </c>
      <c r="AQ46">
        <v>0</v>
      </c>
      <c r="AR46">
        <v>50.783999999999999</v>
      </c>
      <c r="AS46">
        <v>31.897383000000001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2777.5271270000003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686.77995699999997</v>
      </c>
      <c r="L47">
        <v>653.15</v>
      </c>
      <c r="M47">
        <v>80</v>
      </c>
      <c r="N47">
        <v>56.7</v>
      </c>
      <c r="O47">
        <v>123.66562500000001</v>
      </c>
      <c r="P47">
        <v>124.5</v>
      </c>
      <c r="Q47">
        <v>10.56</v>
      </c>
      <c r="R47">
        <v>42.390099999999997</v>
      </c>
      <c r="S47">
        <v>26.3901</v>
      </c>
      <c r="T47">
        <v>0</v>
      </c>
      <c r="U47">
        <v>411.75</v>
      </c>
      <c r="V47">
        <v>14.25</v>
      </c>
      <c r="W47">
        <v>45.524999999999999</v>
      </c>
      <c r="X47">
        <v>147.515624</v>
      </c>
      <c r="Y47">
        <v>0</v>
      </c>
      <c r="Z47">
        <v>13.1076</v>
      </c>
      <c r="AA47">
        <v>0</v>
      </c>
      <c r="AB47">
        <v>13.0634</v>
      </c>
      <c r="AC47">
        <v>9.6778399999999998</v>
      </c>
      <c r="AD47">
        <v>18.229800000000001</v>
      </c>
      <c r="AE47">
        <v>45.546500000000002</v>
      </c>
      <c r="AF47">
        <v>8.8740000000000006</v>
      </c>
      <c r="AG47">
        <v>16.340399999999999</v>
      </c>
      <c r="AH47">
        <v>37.880000000000003</v>
      </c>
      <c r="AI47">
        <v>0</v>
      </c>
      <c r="AJ47">
        <v>0</v>
      </c>
      <c r="AK47">
        <v>51.5214</v>
      </c>
      <c r="AL47">
        <v>46.48</v>
      </c>
      <c r="AM47">
        <v>0</v>
      </c>
      <c r="AN47">
        <v>0.66954999999999998</v>
      </c>
      <c r="AO47">
        <v>4.7627999999999997E-2</v>
      </c>
      <c r="AP47">
        <v>3.7149000000000001</v>
      </c>
      <c r="AQ47">
        <v>0</v>
      </c>
      <c r="AR47">
        <v>50.783999999999999</v>
      </c>
      <c r="AS47">
        <v>31.897383000000001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2784.1948070000003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686.77995699999997</v>
      </c>
      <c r="L48">
        <v>653.15</v>
      </c>
      <c r="M48">
        <v>80</v>
      </c>
      <c r="N48">
        <v>56.7</v>
      </c>
      <c r="O48">
        <v>123.66562500000001</v>
      </c>
      <c r="P48">
        <v>124.5</v>
      </c>
      <c r="Q48">
        <v>10.56</v>
      </c>
      <c r="R48">
        <v>42.390099999999997</v>
      </c>
      <c r="S48">
        <v>26.3901</v>
      </c>
      <c r="T48">
        <v>0</v>
      </c>
      <c r="U48">
        <v>411.75</v>
      </c>
      <c r="V48">
        <v>14.25</v>
      </c>
      <c r="W48">
        <v>45.524999999999999</v>
      </c>
      <c r="X48">
        <v>147.515624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45.546500000000002</v>
      </c>
      <c r="AF48">
        <v>8.8740000000000006</v>
      </c>
      <c r="AG48">
        <v>16.340399999999999</v>
      </c>
      <c r="AH48">
        <v>37.880000000000003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0.66954999999999998</v>
      </c>
      <c r="AO48">
        <v>3.2340000000000001E-2</v>
      </c>
      <c r="AP48">
        <v>3.7149000000000001</v>
      </c>
      <c r="AQ48">
        <v>0</v>
      </c>
      <c r="AR48">
        <v>50.783999999999999</v>
      </c>
      <c r="AS48">
        <v>31.897383000000001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2784.1795190000007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686.77995699999997</v>
      </c>
      <c r="L49">
        <v>653.15250000000003</v>
      </c>
      <c r="M49">
        <v>80</v>
      </c>
      <c r="N49">
        <v>56.7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411.75</v>
      </c>
      <c r="V49">
        <v>14.25</v>
      </c>
      <c r="W49">
        <v>45.524999999999999</v>
      </c>
      <c r="X49">
        <v>147.515624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16.340399999999999</v>
      </c>
      <c r="AH49">
        <v>37.880000000000003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0.66954999999999998</v>
      </c>
      <c r="AO49">
        <v>0.128772</v>
      </c>
      <c r="AP49">
        <v>3.7149000000000001</v>
      </c>
      <c r="AQ49">
        <v>0</v>
      </c>
      <c r="AR49">
        <v>50.783999999999999</v>
      </c>
      <c r="AS49">
        <v>31.897383000000001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2785.3723570000002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686.77995699999997</v>
      </c>
      <c r="L50">
        <v>653.15250000000003</v>
      </c>
      <c r="M50">
        <v>80</v>
      </c>
      <c r="N50">
        <v>56.7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411.75</v>
      </c>
      <c r="V50">
        <v>14.25</v>
      </c>
      <c r="W50">
        <v>45.524999999999999</v>
      </c>
      <c r="X50">
        <v>147.515624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16.340399999999999</v>
      </c>
      <c r="AH50">
        <v>37.880000000000003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0.66954999999999998</v>
      </c>
      <c r="AO50">
        <v>0.15993599999999999</v>
      </c>
      <c r="AP50">
        <v>3.7149000000000001</v>
      </c>
      <c r="AQ50">
        <v>0</v>
      </c>
      <c r="AR50">
        <v>50.783999999999999</v>
      </c>
      <c r="AS50">
        <v>31.897383000000001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2785.4035210000002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686.77995699999997</v>
      </c>
      <c r="L51">
        <v>653.15250000000003</v>
      </c>
      <c r="M51">
        <v>80</v>
      </c>
      <c r="N51">
        <v>56.7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</v>
      </c>
      <c r="W51">
        <v>45.524999999999999</v>
      </c>
      <c r="X51">
        <v>147.515624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18.229800000000001</v>
      </c>
      <c r="AE51">
        <v>45.546500000000002</v>
      </c>
      <c r="AF51">
        <v>8.8740000000000006</v>
      </c>
      <c r="AG51">
        <v>16.340399999999999</v>
      </c>
      <c r="AH51">
        <v>37.880000000000003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0.66954999999999998</v>
      </c>
      <c r="AO51">
        <v>0.23755200000000001</v>
      </c>
      <c r="AP51">
        <v>3.7149000000000001</v>
      </c>
      <c r="AQ51">
        <v>9.1349999999999998</v>
      </c>
      <c r="AR51">
        <v>50.783999999999999</v>
      </c>
      <c r="AS51">
        <v>31.897383000000001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2801.6361370000009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686.77995699999997</v>
      </c>
      <c r="L52">
        <v>653.15250000000003</v>
      </c>
      <c r="M52">
        <v>80</v>
      </c>
      <c r="N52">
        <v>56.7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</v>
      </c>
      <c r="W52">
        <v>45.524999999999999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45.546500000000002</v>
      </c>
      <c r="AF52">
        <v>8.8740000000000006</v>
      </c>
      <c r="AG52">
        <v>16.340399999999999</v>
      </c>
      <c r="AH52">
        <v>37.880000000000003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0.66954999999999998</v>
      </c>
      <c r="AO52">
        <v>0.124656</v>
      </c>
      <c r="AP52">
        <v>3.7149000000000001</v>
      </c>
      <c r="AQ52">
        <v>9.1349999999999998</v>
      </c>
      <c r="AR52">
        <v>50.783999999999999</v>
      </c>
      <c r="AS52">
        <v>31.897383000000001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2794.9694410000011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686.77995699999997</v>
      </c>
      <c r="L53">
        <v>653.15250000000003</v>
      </c>
      <c r="M53">
        <v>80</v>
      </c>
      <c r="N53">
        <v>56.7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</v>
      </c>
      <c r="W53">
        <v>45.524999999999999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8.8740000000000006</v>
      </c>
      <c r="AG53">
        <v>16.340399999999999</v>
      </c>
      <c r="AH53">
        <v>37.880000000000003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0.66954999999999998</v>
      </c>
      <c r="AO53">
        <v>0.164052</v>
      </c>
      <c r="AP53">
        <v>3.7149000000000001</v>
      </c>
      <c r="AQ53">
        <v>9.1349999999999998</v>
      </c>
      <c r="AR53">
        <v>50.783999999999999</v>
      </c>
      <c r="AS53">
        <v>31.897383000000001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2795.0088370000012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686.77995699999997</v>
      </c>
      <c r="L54">
        <v>653.15250000000003</v>
      </c>
      <c r="M54">
        <v>80</v>
      </c>
      <c r="N54">
        <v>56.7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</v>
      </c>
      <c r="W54">
        <v>45.524999999999999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8.8740000000000006</v>
      </c>
      <c r="AG54">
        <v>16.340399999999999</v>
      </c>
      <c r="AH54">
        <v>37.880000000000003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0.66954999999999998</v>
      </c>
      <c r="AO54">
        <v>0.24460799999999999</v>
      </c>
      <c r="AP54">
        <v>3.7149000000000001</v>
      </c>
      <c r="AQ54">
        <v>9.1349999999999998</v>
      </c>
      <c r="AR54">
        <v>50.783999999999999</v>
      </c>
      <c r="AS54">
        <v>31.897383000000001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2795.0893930000011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686.77995699999997</v>
      </c>
      <c r="L55">
        <v>653.15250000000003</v>
      </c>
      <c r="M55">
        <v>82</v>
      </c>
      <c r="N55">
        <v>56.7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</v>
      </c>
      <c r="W55">
        <v>45.524999999999999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16.340399999999999</v>
      </c>
      <c r="AH55">
        <v>37.880000000000003</v>
      </c>
      <c r="AI55">
        <v>0</v>
      </c>
      <c r="AJ55">
        <v>0</v>
      </c>
      <c r="AK55">
        <v>51.5214</v>
      </c>
      <c r="AL55">
        <v>46.48</v>
      </c>
      <c r="AM55">
        <v>2.7993000000000001</v>
      </c>
      <c r="AN55">
        <v>0.66954999999999998</v>
      </c>
      <c r="AO55">
        <v>0.235788</v>
      </c>
      <c r="AP55">
        <v>3.7149000000000001</v>
      </c>
      <c r="AQ55">
        <v>9.1349999999999998</v>
      </c>
      <c r="AR55">
        <v>50.783999999999999</v>
      </c>
      <c r="AS55">
        <v>31.897383000000001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2799.8798730000012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686.77995699999997</v>
      </c>
      <c r="L56">
        <v>653.15250000000003</v>
      </c>
      <c r="M56">
        <v>82</v>
      </c>
      <c r="N56">
        <v>56.7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</v>
      </c>
      <c r="W56">
        <v>45.524999999999999</v>
      </c>
      <c r="X56">
        <v>147.515624</v>
      </c>
      <c r="Y56">
        <v>0</v>
      </c>
      <c r="Z56">
        <v>6.5537999999999998</v>
      </c>
      <c r="AA56">
        <v>13.983000000000001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16.340399999999999</v>
      </c>
      <c r="AH56">
        <v>37.880000000000003</v>
      </c>
      <c r="AI56">
        <v>0</v>
      </c>
      <c r="AJ56">
        <v>0</v>
      </c>
      <c r="AK56">
        <v>51.5214</v>
      </c>
      <c r="AL56">
        <v>46.48</v>
      </c>
      <c r="AM56">
        <v>10.557359999999999</v>
      </c>
      <c r="AN56">
        <v>0.66954999999999998</v>
      </c>
      <c r="AO56">
        <v>0.26401200000000002</v>
      </c>
      <c r="AP56">
        <v>3.7149000000000001</v>
      </c>
      <c r="AQ56">
        <v>18.27</v>
      </c>
      <c r="AR56">
        <v>50.783999999999999</v>
      </c>
      <c r="AS56">
        <v>31.897383000000001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2830.784157000001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686.77995699999997</v>
      </c>
      <c r="L57">
        <v>653.15250000000003</v>
      </c>
      <c r="M57">
        <v>82</v>
      </c>
      <c r="N57">
        <v>56.7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13.983000000000001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16.340399999999999</v>
      </c>
      <c r="AH57">
        <v>37.880000000000003</v>
      </c>
      <c r="AI57">
        <v>0</v>
      </c>
      <c r="AJ57">
        <v>0</v>
      </c>
      <c r="AK57">
        <v>51.5214</v>
      </c>
      <c r="AL57">
        <v>46.48</v>
      </c>
      <c r="AM57">
        <v>10.557359999999999</v>
      </c>
      <c r="AN57">
        <v>0.66954999999999998</v>
      </c>
      <c r="AO57">
        <v>0.27694800000000003</v>
      </c>
      <c r="AP57">
        <v>3.7149000000000001</v>
      </c>
      <c r="AQ57">
        <v>18.27</v>
      </c>
      <c r="AR57">
        <v>50.783999999999999</v>
      </c>
      <c r="AS57">
        <v>31.897383000000001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2831.6711730000011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686.77995699999997</v>
      </c>
      <c r="L58">
        <v>653.15250000000003</v>
      </c>
      <c r="M58">
        <v>82</v>
      </c>
      <c r="N58">
        <v>56.7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28.045000000000002</v>
      </c>
      <c r="AB58">
        <v>13.0634</v>
      </c>
      <c r="AC58">
        <v>19.35568</v>
      </c>
      <c r="AD58">
        <v>18.229800000000001</v>
      </c>
      <c r="AE58">
        <v>45.546500000000002</v>
      </c>
      <c r="AF58">
        <v>8.8740000000000006</v>
      </c>
      <c r="AG58">
        <v>16.340399999999999</v>
      </c>
      <c r="AH58">
        <v>37.880000000000003</v>
      </c>
      <c r="AI58">
        <v>0</v>
      </c>
      <c r="AJ58">
        <v>0</v>
      </c>
      <c r="AK58">
        <v>51.5214</v>
      </c>
      <c r="AL58">
        <v>46.48</v>
      </c>
      <c r="AM58">
        <v>10.557359999999999</v>
      </c>
      <c r="AN58">
        <v>0.66954999999999998</v>
      </c>
      <c r="AO58">
        <v>0.32163599999999998</v>
      </c>
      <c r="AP58">
        <v>3.7149000000000001</v>
      </c>
      <c r="AQ58">
        <v>18.27</v>
      </c>
      <c r="AR58">
        <v>50.783999999999999</v>
      </c>
      <c r="AS58">
        <v>31.897383000000001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2855.4557010000012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686.77995699999997</v>
      </c>
      <c r="L59">
        <v>653.15250000000003</v>
      </c>
      <c r="M59">
        <v>82</v>
      </c>
      <c r="N59">
        <v>56.7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6.5537999999999998</v>
      </c>
      <c r="AA59">
        <v>28.045000000000002</v>
      </c>
      <c r="AB59">
        <v>13.0634</v>
      </c>
      <c r="AC59">
        <v>19.35568</v>
      </c>
      <c r="AD59">
        <v>18.229800000000001</v>
      </c>
      <c r="AE59">
        <v>45.546500000000002</v>
      </c>
      <c r="AF59">
        <v>8.8740000000000006</v>
      </c>
      <c r="AG59">
        <v>16.340399999999999</v>
      </c>
      <c r="AH59">
        <v>37.880000000000003</v>
      </c>
      <c r="AI59">
        <v>0</v>
      </c>
      <c r="AJ59">
        <v>0</v>
      </c>
      <c r="AK59">
        <v>51.5214</v>
      </c>
      <c r="AL59">
        <v>46.48</v>
      </c>
      <c r="AM59">
        <v>10.557359999999999</v>
      </c>
      <c r="AN59">
        <v>0.66954999999999998</v>
      </c>
      <c r="AO59">
        <v>0.30634800000000001</v>
      </c>
      <c r="AP59">
        <v>8.1983999999999995</v>
      </c>
      <c r="AQ59">
        <v>27.405000000000001</v>
      </c>
      <c r="AR59">
        <v>50.783999999999999</v>
      </c>
      <c r="AS59">
        <v>31.897383000000001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2869.0589130000017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686.77995699999997</v>
      </c>
      <c r="L60">
        <v>653.15250000000003</v>
      </c>
      <c r="M60">
        <v>82</v>
      </c>
      <c r="N60">
        <v>56.7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6.5537999999999998</v>
      </c>
      <c r="AA60">
        <v>42.106999999999999</v>
      </c>
      <c r="AB60">
        <v>13.0634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16.340399999999999</v>
      </c>
      <c r="AH60">
        <v>37.880000000000003</v>
      </c>
      <c r="AI60">
        <v>0</v>
      </c>
      <c r="AJ60">
        <v>0</v>
      </c>
      <c r="AK60">
        <v>51.5214</v>
      </c>
      <c r="AL60">
        <v>46.48</v>
      </c>
      <c r="AM60">
        <v>10.557359999999999</v>
      </c>
      <c r="AN60">
        <v>0.66954999999999998</v>
      </c>
      <c r="AO60">
        <v>0.28870800000000002</v>
      </c>
      <c r="AP60">
        <v>8.1983999999999995</v>
      </c>
      <c r="AQ60">
        <v>27.405000000000001</v>
      </c>
      <c r="AR60">
        <v>50.783999999999999</v>
      </c>
      <c r="AS60">
        <v>31.897383000000001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2883.1032730000015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653.15250000000003</v>
      </c>
      <c r="M61">
        <v>82</v>
      </c>
      <c r="N61">
        <v>56.7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6.5537999999999998</v>
      </c>
      <c r="AA61">
        <v>42.106999999999999</v>
      </c>
      <c r="AB61">
        <v>13.0634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16.340399999999999</v>
      </c>
      <c r="AH61">
        <v>46.781799999999997</v>
      </c>
      <c r="AI61">
        <v>0</v>
      </c>
      <c r="AJ61">
        <v>0</v>
      </c>
      <c r="AK61">
        <v>51.5214</v>
      </c>
      <c r="AL61">
        <v>46.48</v>
      </c>
      <c r="AM61">
        <v>10.557359999999999</v>
      </c>
      <c r="AN61">
        <v>0.66954999999999998</v>
      </c>
      <c r="AO61">
        <v>0.2646</v>
      </c>
      <c r="AP61">
        <v>8.1983999999999995</v>
      </c>
      <c r="AQ61">
        <v>27.405000000000001</v>
      </c>
      <c r="AR61">
        <v>50.783999999999999</v>
      </c>
      <c r="AS61">
        <v>31.897383000000001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2891.9809650000016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653.15250000000003</v>
      </c>
      <c r="M62">
        <v>82</v>
      </c>
      <c r="N62">
        <v>56.7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6.5537999999999998</v>
      </c>
      <c r="AA62">
        <v>42.106999999999999</v>
      </c>
      <c r="AB62">
        <v>13.0634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16.340399999999999</v>
      </c>
      <c r="AH62">
        <v>46.781799999999997</v>
      </c>
      <c r="AI62">
        <v>0</v>
      </c>
      <c r="AJ62">
        <v>0</v>
      </c>
      <c r="AK62">
        <v>51.5214</v>
      </c>
      <c r="AL62">
        <v>46.48</v>
      </c>
      <c r="AM62">
        <v>10.557359999999999</v>
      </c>
      <c r="AN62">
        <v>0.66954999999999998</v>
      </c>
      <c r="AO62">
        <v>0.25695600000000002</v>
      </c>
      <c r="AP62">
        <v>8.1983999999999995</v>
      </c>
      <c r="AQ62">
        <v>27.405000000000001</v>
      </c>
      <c r="AR62">
        <v>50.783999999999999</v>
      </c>
      <c r="AS62">
        <v>31.897383000000001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2891.9733210000018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653.15250000000003</v>
      </c>
      <c r="M63">
        <v>82</v>
      </c>
      <c r="N63">
        <v>56.7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42.106999999999999</v>
      </c>
      <c r="AB63">
        <v>13.0634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16.340399999999999</v>
      </c>
      <c r="AH63">
        <v>46.781799999999997</v>
      </c>
      <c r="AI63">
        <v>0</v>
      </c>
      <c r="AJ63">
        <v>0</v>
      </c>
      <c r="AK63">
        <v>51.5214</v>
      </c>
      <c r="AL63">
        <v>46.48</v>
      </c>
      <c r="AM63">
        <v>10.557359999999999</v>
      </c>
      <c r="AN63">
        <v>0.66954999999999998</v>
      </c>
      <c r="AO63">
        <v>0.25048799999999999</v>
      </c>
      <c r="AP63">
        <v>3.7149000000000001</v>
      </c>
      <c r="AQ63">
        <v>27.405000000000001</v>
      </c>
      <c r="AR63">
        <v>50.783999999999999</v>
      </c>
      <c r="AS63">
        <v>31.897383000000001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2887.4833530000014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653.15250000000003</v>
      </c>
      <c r="M64">
        <v>82</v>
      </c>
      <c r="N64">
        <v>56.7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13.0634</v>
      </c>
      <c r="AC64">
        <v>19.35568</v>
      </c>
      <c r="AD64">
        <v>18.229800000000001</v>
      </c>
      <c r="AE64">
        <v>45.289900000000003</v>
      </c>
      <c r="AF64">
        <v>8.8740000000000006</v>
      </c>
      <c r="AG64">
        <v>16.340399999999999</v>
      </c>
      <c r="AH64">
        <v>46.781799999999997</v>
      </c>
      <c r="AI64">
        <v>0</v>
      </c>
      <c r="AJ64">
        <v>0</v>
      </c>
      <c r="AK64">
        <v>51.5214</v>
      </c>
      <c r="AL64">
        <v>46.48</v>
      </c>
      <c r="AM64">
        <v>10.557359999999999</v>
      </c>
      <c r="AN64">
        <v>0.66954999999999998</v>
      </c>
      <c r="AO64">
        <v>0.232848</v>
      </c>
      <c r="AP64">
        <v>3.7149000000000001</v>
      </c>
      <c r="AQ64">
        <v>27.405000000000001</v>
      </c>
      <c r="AR64">
        <v>50.783999999999999</v>
      </c>
      <c r="AS64">
        <v>31.897383000000001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2873.1471130000018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653.15250000000003</v>
      </c>
      <c r="M65">
        <v>82</v>
      </c>
      <c r="N65">
        <v>56.7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13.0634</v>
      </c>
      <c r="AC65">
        <v>19.35568</v>
      </c>
      <c r="AD65">
        <v>18.229800000000001</v>
      </c>
      <c r="AE65">
        <v>44.263500000000001</v>
      </c>
      <c r="AF65">
        <v>8.8740000000000006</v>
      </c>
      <c r="AG65">
        <v>16.340399999999999</v>
      </c>
      <c r="AH65">
        <v>46.781799999999997</v>
      </c>
      <c r="AI65">
        <v>0</v>
      </c>
      <c r="AJ65">
        <v>0</v>
      </c>
      <c r="AK65">
        <v>51.5214</v>
      </c>
      <c r="AL65">
        <v>46.48</v>
      </c>
      <c r="AM65">
        <v>10.557359999999999</v>
      </c>
      <c r="AN65">
        <v>0.66954999999999998</v>
      </c>
      <c r="AO65">
        <v>0.13524</v>
      </c>
      <c r="AP65">
        <v>3.7149000000000001</v>
      </c>
      <c r="AQ65">
        <v>27.405000000000001</v>
      </c>
      <c r="AR65">
        <v>50.783999999999999</v>
      </c>
      <c r="AS65">
        <v>31.897383000000001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2872.0231050000016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653.15250000000003</v>
      </c>
      <c r="M66">
        <v>82</v>
      </c>
      <c r="N66">
        <v>56.7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13.0634</v>
      </c>
      <c r="AC66">
        <v>19.35568</v>
      </c>
      <c r="AD66">
        <v>18.229800000000001</v>
      </c>
      <c r="AE66">
        <v>44.263500000000001</v>
      </c>
      <c r="AF66">
        <v>8.8740000000000006</v>
      </c>
      <c r="AG66">
        <v>16.340399999999999</v>
      </c>
      <c r="AH66">
        <v>46.781799999999997</v>
      </c>
      <c r="AI66">
        <v>0</v>
      </c>
      <c r="AJ66">
        <v>0</v>
      </c>
      <c r="AK66">
        <v>51.5214</v>
      </c>
      <c r="AL66">
        <v>46.48</v>
      </c>
      <c r="AM66">
        <v>10.557359999999999</v>
      </c>
      <c r="AN66">
        <v>0.66954999999999998</v>
      </c>
      <c r="AO66">
        <v>0.113484</v>
      </c>
      <c r="AP66">
        <v>3.7149000000000001</v>
      </c>
      <c r="AQ66">
        <v>27.405000000000001</v>
      </c>
      <c r="AR66">
        <v>50.783999999999999</v>
      </c>
      <c r="AS66">
        <v>31.897383000000001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2872.0013490000015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653.15250000000003</v>
      </c>
      <c r="M67">
        <v>82</v>
      </c>
      <c r="N67">
        <v>56.7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6.5537999999999998</v>
      </c>
      <c r="AA67">
        <v>28.045000000000002</v>
      </c>
      <c r="AB67">
        <v>13.0634</v>
      </c>
      <c r="AC67">
        <v>17.8276</v>
      </c>
      <c r="AD67">
        <v>9.1149000000000004</v>
      </c>
      <c r="AE67">
        <v>44.263500000000001</v>
      </c>
      <c r="AF67">
        <v>8.8740000000000006</v>
      </c>
      <c r="AG67">
        <v>16.340399999999999</v>
      </c>
      <c r="AH67">
        <v>46.781799999999997</v>
      </c>
      <c r="AI67">
        <v>0</v>
      </c>
      <c r="AJ67">
        <v>0</v>
      </c>
      <c r="AK67">
        <v>51.5214</v>
      </c>
      <c r="AL67">
        <v>46.48</v>
      </c>
      <c r="AM67">
        <v>10.557359999999999</v>
      </c>
      <c r="AN67">
        <v>0.66954999999999998</v>
      </c>
      <c r="AO67">
        <v>7.2323999999999999E-2</v>
      </c>
      <c r="AP67">
        <v>3.7149000000000001</v>
      </c>
      <c r="AQ67">
        <v>27.405000000000001</v>
      </c>
      <c r="AR67">
        <v>50.783999999999999</v>
      </c>
      <c r="AS67">
        <v>31.897383000000001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2861.3172090000016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653.15250000000003</v>
      </c>
      <c r="M68">
        <v>82</v>
      </c>
      <c r="N68">
        <v>56.7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6.5537999999999998</v>
      </c>
      <c r="AA68">
        <v>28.045000000000002</v>
      </c>
      <c r="AB68">
        <v>13.0634</v>
      </c>
      <c r="AC68">
        <v>9.6778399999999998</v>
      </c>
      <c r="AD68">
        <v>9.1149000000000004</v>
      </c>
      <c r="AE68">
        <v>44.263500000000001</v>
      </c>
      <c r="AF68">
        <v>8.8740000000000006</v>
      </c>
      <c r="AG68">
        <v>16.340399999999999</v>
      </c>
      <c r="AH68">
        <v>37.880000000000003</v>
      </c>
      <c r="AI68">
        <v>0</v>
      </c>
      <c r="AJ68">
        <v>0</v>
      </c>
      <c r="AK68">
        <v>51.5214</v>
      </c>
      <c r="AL68">
        <v>46.48</v>
      </c>
      <c r="AM68">
        <v>10.557359999999999</v>
      </c>
      <c r="AN68">
        <v>0.66954999999999998</v>
      </c>
      <c r="AO68">
        <v>0</v>
      </c>
      <c r="AP68">
        <v>3.7149000000000001</v>
      </c>
      <c r="AQ68">
        <v>27.405000000000001</v>
      </c>
      <c r="AR68">
        <v>50.783999999999999</v>
      </c>
      <c r="AS68">
        <v>31.897383000000001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2844.1933250000011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653.15250000000003</v>
      </c>
      <c r="M69">
        <v>82</v>
      </c>
      <c r="N69">
        <v>56.7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9.1149000000000004</v>
      </c>
      <c r="AE69">
        <v>44.263500000000001</v>
      </c>
      <c r="AF69">
        <v>8.8740000000000006</v>
      </c>
      <c r="AG69">
        <v>16.340399999999999</v>
      </c>
      <c r="AH69">
        <v>37.880000000000003</v>
      </c>
      <c r="AI69">
        <v>0</v>
      </c>
      <c r="AJ69">
        <v>0</v>
      </c>
      <c r="AK69">
        <v>51.5214</v>
      </c>
      <c r="AL69">
        <v>46.48</v>
      </c>
      <c r="AM69">
        <v>10.557359999999999</v>
      </c>
      <c r="AN69">
        <v>0.66954999999999998</v>
      </c>
      <c r="AO69">
        <v>0</v>
      </c>
      <c r="AP69">
        <v>3.7149000000000001</v>
      </c>
      <c r="AQ69">
        <v>27.405000000000001</v>
      </c>
      <c r="AR69">
        <v>50.783999999999999</v>
      </c>
      <c r="AS69">
        <v>31.897383000000001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2844.1933250000011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653.15250000000003</v>
      </c>
      <c r="M70">
        <v>82</v>
      </c>
      <c r="N70">
        <v>56.7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9.1149000000000004</v>
      </c>
      <c r="AE70">
        <v>44.263500000000001</v>
      </c>
      <c r="AF70">
        <v>8.8740000000000006</v>
      </c>
      <c r="AG70">
        <v>16.340399999999999</v>
      </c>
      <c r="AH70">
        <v>37.880000000000003</v>
      </c>
      <c r="AI70">
        <v>0</v>
      </c>
      <c r="AJ70">
        <v>0</v>
      </c>
      <c r="AK70">
        <v>51.5214</v>
      </c>
      <c r="AL70">
        <v>46.48</v>
      </c>
      <c r="AM70">
        <v>10.557359999999999</v>
      </c>
      <c r="AN70">
        <v>0.66954999999999998</v>
      </c>
      <c r="AO70">
        <v>0</v>
      </c>
      <c r="AP70">
        <v>3.7149000000000001</v>
      </c>
      <c r="AQ70">
        <v>27.405000000000001</v>
      </c>
      <c r="AR70">
        <v>50.783999999999999</v>
      </c>
      <c r="AS70">
        <v>31.897383000000001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2844.1933250000011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653.15250000000003</v>
      </c>
      <c r="M71">
        <v>82</v>
      </c>
      <c r="N71">
        <v>56.7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6.5537999999999998</v>
      </c>
      <c r="AA71">
        <v>28.045000000000002</v>
      </c>
      <c r="AB71">
        <v>26.260100000000001</v>
      </c>
      <c r="AC71">
        <v>9.6778399999999998</v>
      </c>
      <c r="AD71">
        <v>9.1149000000000004</v>
      </c>
      <c r="AE71">
        <v>44.263500000000001</v>
      </c>
      <c r="AF71">
        <v>17.748000000000001</v>
      </c>
      <c r="AG71">
        <v>16.340399999999999</v>
      </c>
      <c r="AH71">
        <v>37.880000000000003</v>
      </c>
      <c r="AI71">
        <v>0</v>
      </c>
      <c r="AJ71">
        <v>0</v>
      </c>
      <c r="AK71">
        <v>51.5214</v>
      </c>
      <c r="AL71">
        <v>46.48</v>
      </c>
      <c r="AM71">
        <v>10.557359999999999</v>
      </c>
      <c r="AN71">
        <v>0.66954999999999998</v>
      </c>
      <c r="AO71">
        <v>0</v>
      </c>
      <c r="AP71">
        <v>4.3554000000000004</v>
      </c>
      <c r="AQ71">
        <v>27.405000000000001</v>
      </c>
      <c r="AR71">
        <v>50.783999999999999</v>
      </c>
      <c r="AS71">
        <v>31.897383000000001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2866.9045250000013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653.15250000000003</v>
      </c>
      <c r="M72">
        <v>82</v>
      </c>
      <c r="N72">
        <v>56.7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6.5537999999999998</v>
      </c>
      <c r="AA72">
        <v>13.983000000000001</v>
      </c>
      <c r="AB72">
        <v>26.260100000000001</v>
      </c>
      <c r="AC72">
        <v>9.6778399999999998</v>
      </c>
      <c r="AD72">
        <v>9.1149000000000004</v>
      </c>
      <c r="AE72">
        <v>44.263500000000001</v>
      </c>
      <c r="AF72">
        <v>17.748000000000001</v>
      </c>
      <c r="AG72">
        <v>16.340399999999999</v>
      </c>
      <c r="AH72">
        <v>37.880000000000003</v>
      </c>
      <c r="AI72">
        <v>0</v>
      </c>
      <c r="AJ72">
        <v>0</v>
      </c>
      <c r="AK72">
        <v>51.5214</v>
      </c>
      <c r="AL72">
        <v>46.48</v>
      </c>
      <c r="AM72">
        <v>10.557359999999999</v>
      </c>
      <c r="AN72">
        <v>0.66954999999999998</v>
      </c>
      <c r="AO72">
        <v>0</v>
      </c>
      <c r="AP72">
        <v>4.3554000000000004</v>
      </c>
      <c r="AQ72">
        <v>27.405000000000001</v>
      </c>
      <c r="AR72">
        <v>50.783999999999999</v>
      </c>
      <c r="AS72">
        <v>31.897383000000001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2852.8425250000014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653.15250000000003</v>
      </c>
      <c r="M73">
        <v>82</v>
      </c>
      <c r="N73">
        <v>56.7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0</v>
      </c>
      <c r="AA73">
        <v>13.983000000000001</v>
      </c>
      <c r="AB73">
        <v>26.260100000000001</v>
      </c>
      <c r="AC73">
        <v>9.6778399999999998</v>
      </c>
      <c r="AD73">
        <v>9.1149000000000004</v>
      </c>
      <c r="AE73">
        <v>49.436556000000003</v>
      </c>
      <c r="AF73">
        <v>17.748000000000001</v>
      </c>
      <c r="AG73">
        <v>16.340399999999999</v>
      </c>
      <c r="AH73">
        <v>47.7288</v>
      </c>
      <c r="AI73">
        <v>0</v>
      </c>
      <c r="AJ73">
        <v>0</v>
      </c>
      <c r="AK73">
        <v>51.5214</v>
      </c>
      <c r="AL73">
        <v>58.1</v>
      </c>
      <c r="AM73">
        <v>10.557359999999999</v>
      </c>
      <c r="AN73">
        <v>0.66954999999999998</v>
      </c>
      <c r="AO73">
        <v>0</v>
      </c>
      <c r="AP73">
        <v>4.3554000000000004</v>
      </c>
      <c r="AQ73">
        <v>27.405000000000001</v>
      </c>
      <c r="AR73">
        <v>50.783999999999999</v>
      </c>
      <c r="AS73">
        <v>31.897383000000001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2872.930581000001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653.15250000000003</v>
      </c>
      <c r="M74">
        <v>82</v>
      </c>
      <c r="N74">
        <v>56.7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0</v>
      </c>
      <c r="AA74">
        <v>13.983000000000001</v>
      </c>
      <c r="AB74">
        <v>26.260100000000001</v>
      </c>
      <c r="AC74">
        <v>9.6778399999999998</v>
      </c>
      <c r="AD74">
        <v>9.1149000000000004</v>
      </c>
      <c r="AE74">
        <v>49.436556000000003</v>
      </c>
      <c r="AF74">
        <v>17.748000000000001</v>
      </c>
      <c r="AG74">
        <v>16.340399999999999</v>
      </c>
      <c r="AH74">
        <v>70.172700000000006</v>
      </c>
      <c r="AI74">
        <v>0</v>
      </c>
      <c r="AJ74">
        <v>0</v>
      </c>
      <c r="AK74">
        <v>51.5214</v>
      </c>
      <c r="AL74">
        <v>80.177999999999997</v>
      </c>
      <c r="AM74">
        <v>10.557359999999999</v>
      </c>
      <c r="AN74">
        <v>0.66954999999999998</v>
      </c>
      <c r="AO74">
        <v>0</v>
      </c>
      <c r="AP74">
        <v>4.3554000000000004</v>
      </c>
      <c r="AQ74">
        <v>27.405000000000001</v>
      </c>
      <c r="AR74">
        <v>50.783999999999999</v>
      </c>
      <c r="AS74">
        <v>31.897383000000001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2917.4524810000012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653.15250000000003</v>
      </c>
      <c r="M75">
        <v>82</v>
      </c>
      <c r="N75">
        <v>56.7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0</v>
      </c>
      <c r="AA75">
        <v>13.983000000000001</v>
      </c>
      <c r="AB75">
        <v>39.510120000000001</v>
      </c>
      <c r="AC75">
        <v>19.35568</v>
      </c>
      <c r="AD75">
        <v>9.1149000000000004</v>
      </c>
      <c r="AE75">
        <v>49.436556000000003</v>
      </c>
      <c r="AF75">
        <v>26.622</v>
      </c>
      <c r="AG75">
        <v>16.340399999999999</v>
      </c>
      <c r="AH75">
        <v>70.172700000000006</v>
      </c>
      <c r="AI75">
        <v>0</v>
      </c>
      <c r="AJ75">
        <v>0</v>
      </c>
      <c r="AK75">
        <v>51.5214</v>
      </c>
      <c r="AL75">
        <v>80.177999999999997</v>
      </c>
      <c r="AM75">
        <v>10.557359999999999</v>
      </c>
      <c r="AN75">
        <v>0.66954999999999998</v>
      </c>
      <c r="AO75">
        <v>0</v>
      </c>
      <c r="AP75">
        <v>4.3554000000000004</v>
      </c>
      <c r="AQ75">
        <v>27.405000000000001</v>
      </c>
      <c r="AR75">
        <v>50.783999999999999</v>
      </c>
      <c r="AS75">
        <v>31.897383000000001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2949.2543410000012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653.15250000000003</v>
      </c>
      <c r="M76">
        <v>82</v>
      </c>
      <c r="N76">
        <v>56.7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0</v>
      </c>
      <c r="AA76">
        <v>13.983000000000001</v>
      </c>
      <c r="AB76">
        <v>39.510120000000001</v>
      </c>
      <c r="AC76">
        <v>19.35568</v>
      </c>
      <c r="AD76">
        <v>9.1149000000000004</v>
      </c>
      <c r="AE76">
        <v>49.436556000000003</v>
      </c>
      <c r="AF76">
        <v>26.622</v>
      </c>
      <c r="AG76">
        <v>16.340399999999999</v>
      </c>
      <c r="AH76">
        <v>93.563599999999994</v>
      </c>
      <c r="AI76">
        <v>0</v>
      </c>
      <c r="AJ76">
        <v>0</v>
      </c>
      <c r="AK76">
        <v>51.5214</v>
      </c>
      <c r="AL76">
        <v>80.177999999999997</v>
      </c>
      <c r="AM76">
        <v>10.557359999999999</v>
      </c>
      <c r="AN76">
        <v>0.66954999999999998</v>
      </c>
      <c r="AO76">
        <v>0</v>
      </c>
      <c r="AP76">
        <v>4.3554000000000004</v>
      </c>
      <c r="AQ76">
        <v>27.405000000000001</v>
      </c>
      <c r="AR76">
        <v>50.783999999999999</v>
      </c>
      <c r="AS76">
        <v>31.897383000000001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2972.6452410000011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653.15250000000003</v>
      </c>
      <c r="M77">
        <v>82</v>
      </c>
      <c r="N77">
        <v>56.7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0</v>
      </c>
      <c r="AA77">
        <v>28.045000000000002</v>
      </c>
      <c r="AB77">
        <v>39.510120000000001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16.340399999999999</v>
      </c>
      <c r="AH77">
        <v>116.9545</v>
      </c>
      <c r="AI77">
        <v>0</v>
      </c>
      <c r="AJ77">
        <v>0</v>
      </c>
      <c r="AK77">
        <v>51.5214</v>
      </c>
      <c r="AL77">
        <v>80.177999999999997</v>
      </c>
      <c r="AM77">
        <v>10.557359999999999</v>
      </c>
      <c r="AN77">
        <v>0.66954999999999998</v>
      </c>
      <c r="AO77">
        <v>0</v>
      </c>
      <c r="AP77">
        <v>4.9958999999999998</v>
      </c>
      <c r="AQ77">
        <v>27.405000000000001</v>
      </c>
      <c r="AR77">
        <v>50.783999999999999</v>
      </c>
      <c r="AS77">
        <v>31.897383000000001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3019.8535410000009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653.15250000000003</v>
      </c>
      <c r="M78">
        <v>82</v>
      </c>
      <c r="N78">
        <v>56.7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6.5537999999999998</v>
      </c>
      <c r="AA78">
        <v>37.92</v>
      </c>
      <c r="AB78">
        <v>39.510120000000001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16.340399999999999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80.177999999999997</v>
      </c>
      <c r="AM78">
        <v>10.557359999999999</v>
      </c>
      <c r="AN78">
        <v>0.66954999999999998</v>
      </c>
      <c r="AO78">
        <v>0</v>
      </c>
      <c r="AP78">
        <v>4.9958999999999998</v>
      </c>
      <c r="AQ78">
        <v>27.405000000000001</v>
      </c>
      <c r="AR78">
        <v>50.783999999999999</v>
      </c>
      <c r="AS78">
        <v>31.897383000000001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3071.3341410000012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653.15250000000003</v>
      </c>
      <c r="M79">
        <v>82</v>
      </c>
      <c r="N79">
        <v>56.7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13.2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16.340399999999999</v>
      </c>
      <c r="AH79">
        <v>140.34540000000001</v>
      </c>
      <c r="AI79">
        <v>7.6379999999999999</v>
      </c>
      <c r="AJ79">
        <v>0</v>
      </c>
      <c r="AK79">
        <v>51.5214</v>
      </c>
      <c r="AL79">
        <v>80.177999999999997</v>
      </c>
      <c r="AM79">
        <v>15.836040000000001</v>
      </c>
      <c r="AN79">
        <v>0.66954999999999998</v>
      </c>
      <c r="AO79">
        <v>0</v>
      </c>
      <c r="AP79">
        <v>6.0206999999999997</v>
      </c>
      <c r="AQ79">
        <v>27.972000000000001</v>
      </c>
      <c r="AR79">
        <v>50.783999999999999</v>
      </c>
      <c r="AS79">
        <v>31.897383000000001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3115.9509290000015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653.15250000000003</v>
      </c>
      <c r="M80">
        <v>82</v>
      </c>
      <c r="N80">
        <v>56.7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13.2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16.340399999999999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58.1</v>
      </c>
      <c r="AM80">
        <v>15.836040000000001</v>
      </c>
      <c r="AN80">
        <v>0.66954999999999998</v>
      </c>
      <c r="AO80">
        <v>0</v>
      </c>
      <c r="AP80">
        <v>6.0206999999999997</v>
      </c>
      <c r="AQ80">
        <v>27.972000000000001</v>
      </c>
      <c r="AR80">
        <v>50.783999999999999</v>
      </c>
      <c r="AS80">
        <v>31.897383000000001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3119.3329290000015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653.15250000000003</v>
      </c>
      <c r="M81">
        <v>82</v>
      </c>
      <c r="N81">
        <v>56.7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13.2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16.340399999999999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46.48</v>
      </c>
      <c r="AM81">
        <v>15.836040000000001</v>
      </c>
      <c r="AN81">
        <v>0.66954999999999998</v>
      </c>
      <c r="AO81">
        <v>0</v>
      </c>
      <c r="AP81">
        <v>6.0206999999999997</v>
      </c>
      <c r="AQ81">
        <v>27.972000000000001</v>
      </c>
      <c r="AR81">
        <v>50.783999999999999</v>
      </c>
      <c r="AS81">
        <v>31.897383000000001</v>
      </c>
      <c r="AT81">
        <v>13.183999999999999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3107.7129290000016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653.15250000000003</v>
      </c>
      <c r="M82">
        <v>82</v>
      </c>
      <c r="N82">
        <v>56.7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13.2</v>
      </c>
      <c r="AA82">
        <v>42.14808</v>
      </c>
      <c r="AB82">
        <v>39.510120000000001</v>
      </c>
      <c r="AC82">
        <v>14.007400000000001</v>
      </c>
      <c r="AD82">
        <v>36.459600000000002</v>
      </c>
      <c r="AE82">
        <v>49.436556000000003</v>
      </c>
      <c r="AF82">
        <v>29.58</v>
      </c>
      <c r="AG82">
        <v>16.340399999999999</v>
      </c>
      <c r="AH82">
        <v>140.34540000000001</v>
      </c>
      <c r="AI82">
        <v>33.097999999999999</v>
      </c>
      <c r="AJ82">
        <v>0</v>
      </c>
      <c r="AK82">
        <v>51.5214</v>
      </c>
      <c r="AL82">
        <v>46.48</v>
      </c>
      <c r="AM82">
        <v>15.836040000000001</v>
      </c>
      <c r="AN82">
        <v>0.66954999999999998</v>
      </c>
      <c r="AO82">
        <v>0</v>
      </c>
      <c r="AP82">
        <v>6.0206999999999997</v>
      </c>
      <c r="AQ82">
        <v>27.972000000000001</v>
      </c>
      <c r="AR82">
        <v>50.783999999999999</v>
      </c>
      <c r="AS82">
        <v>31.897383000000001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3092.6575210000015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653.15250000000003</v>
      </c>
      <c r="M83">
        <v>82</v>
      </c>
      <c r="N83">
        <v>56.7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13.2</v>
      </c>
      <c r="AA83">
        <v>42.14808</v>
      </c>
      <c r="AB83">
        <v>39.510120000000001</v>
      </c>
      <c r="AC83">
        <v>0</v>
      </c>
      <c r="AD83">
        <v>36.459600000000002</v>
      </c>
      <c r="AE83">
        <v>49.436556000000003</v>
      </c>
      <c r="AF83">
        <v>29.58</v>
      </c>
      <c r="AG83">
        <v>16.340399999999999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46.48</v>
      </c>
      <c r="AM83">
        <v>15.836040000000001</v>
      </c>
      <c r="AN83">
        <v>0.66954999999999998</v>
      </c>
      <c r="AO83">
        <v>0</v>
      </c>
      <c r="AP83">
        <v>6.0206999999999997</v>
      </c>
      <c r="AQ83">
        <v>27.972000000000001</v>
      </c>
      <c r="AR83">
        <v>50.783999999999999</v>
      </c>
      <c r="AS83">
        <v>31.897383000000001</v>
      </c>
      <c r="AT83">
        <v>13.183999999999999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3078.6501210000015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653.15250000000003</v>
      </c>
      <c r="M84">
        <v>82</v>
      </c>
      <c r="N84">
        <v>56.7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13.2</v>
      </c>
      <c r="AA84">
        <v>42.14808</v>
      </c>
      <c r="AB84">
        <v>39.510120000000001</v>
      </c>
      <c r="AC84">
        <v>10.05986</v>
      </c>
      <c r="AD84">
        <v>36.459600000000002</v>
      </c>
      <c r="AE84">
        <v>49.436556000000003</v>
      </c>
      <c r="AF84">
        <v>29.58</v>
      </c>
      <c r="AG84">
        <v>16.340399999999999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15.836040000000001</v>
      </c>
      <c r="AN84">
        <v>0.66954999999999998</v>
      </c>
      <c r="AO84">
        <v>0</v>
      </c>
      <c r="AP84">
        <v>6.0206999999999997</v>
      </c>
      <c r="AQ84">
        <v>27.972000000000001</v>
      </c>
      <c r="AR84">
        <v>50.783999999999999</v>
      </c>
      <c r="AS84">
        <v>31.897383000000001</v>
      </c>
      <c r="AT84">
        <v>13.183999999999999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3088.7099810000013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653.15250000000003</v>
      </c>
      <c r="M85">
        <v>82</v>
      </c>
      <c r="N85">
        <v>56.7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13.2</v>
      </c>
      <c r="AA85">
        <v>42.14808</v>
      </c>
      <c r="AB85">
        <v>39.510120000000001</v>
      </c>
      <c r="AC85">
        <v>27.887460000000001</v>
      </c>
      <c r="AD85">
        <v>36.459600000000002</v>
      </c>
      <c r="AE85">
        <v>49.436556000000003</v>
      </c>
      <c r="AF85">
        <v>29.58</v>
      </c>
      <c r="AG85">
        <v>16.340399999999999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46.48</v>
      </c>
      <c r="AM85">
        <v>15.836040000000001</v>
      </c>
      <c r="AN85">
        <v>0.66954999999999998</v>
      </c>
      <c r="AO85">
        <v>0</v>
      </c>
      <c r="AP85">
        <v>6.0206999999999997</v>
      </c>
      <c r="AQ85">
        <v>27.972000000000001</v>
      </c>
      <c r="AR85">
        <v>50.783999999999999</v>
      </c>
      <c r="AS85">
        <v>31.897383000000001</v>
      </c>
      <c r="AT85">
        <v>14.172800000000001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3107.526381000001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653.15250000000003</v>
      </c>
      <c r="M86">
        <v>82</v>
      </c>
      <c r="N86">
        <v>56.7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13.2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16.340399999999999</v>
      </c>
      <c r="AH86">
        <v>140.34540000000001</v>
      </c>
      <c r="AI86">
        <v>7.6379999999999999</v>
      </c>
      <c r="AJ86">
        <v>0</v>
      </c>
      <c r="AK86">
        <v>51.5214</v>
      </c>
      <c r="AL86">
        <v>46.48</v>
      </c>
      <c r="AM86">
        <v>15.836040000000001</v>
      </c>
      <c r="AN86">
        <v>0.66954999999999998</v>
      </c>
      <c r="AO86">
        <v>0</v>
      </c>
      <c r="AP86">
        <v>6.0206999999999997</v>
      </c>
      <c r="AQ86">
        <v>27.972000000000001</v>
      </c>
      <c r="AR86">
        <v>50.783999999999999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3084.0657290000013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653.15250000000003</v>
      </c>
      <c r="M87">
        <v>82</v>
      </c>
      <c r="N87">
        <v>56.7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16.340399999999999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46.48</v>
      </c>
      <c r="AM87">
        <v>15.836040000000001</v>
      </c>
      <c r="AN87">
        <v>0.66954999999999998</v>
      </c>
      <c r="AO87">
        <v>0</v>
      </c>
      <c r="AP87">
        <v>4.9958999999999998</v>
      </c>
      <c r="AQ87">
        <v>27.972000000000001</v>
      </c>
      <c r="AR87">
        <v>50.783999999999999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3036.2726810000013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653.15250000000003</v>
      </c>
      <c r="M88">
        <v>82</v>
      </c>
      <c r="N88">
        <v>56.7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16.340399999999999</v>
      </c>
      <c r="AH88">
        <v>140.34540000000001</v>
      </c>
      <c r="AI88">
        <v>0</v>
      </c>
      <c r="AJ88">
        <v>0</v>
      </c>
      <c r="AK88">
        <v>51.5214</v>
      </c>
      <c r="AL88">
        <v>46.48</v>
      </c>
      <c r="AM88">
        <v>15.836040000000001</v>
      </c>
      <c r="AN88">
        <v>0.66954999999999998</v>
      </c>
      <c r="AO88">
        <v>0</v>
      </c>
      <c r="AP88">
        <v>4.9958999999999998</v>
      </c>
      <c r="AQ88">
        <v>27.972000000000001</v>
      </c>
      <c r="AR88">
        <v>50.783999999999999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3033.7266810000015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653.15250000000003</v>
      </c>
      <c r="M89">
        <v>87</v>
      </c>
      <c r="N89">
        <v>56.7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16.340399999999999</v>
      </c>
      <c r="AH89">
        <v>140.34540000000001</v>
      </c>
      <c r="AI89">
        <v>0</v>
      </c>
      <c r="AJ89">
        <v>0</v>
      </c>
      <c r="AK89">
        <v>51.5214</v>
      </c>
      <c r="AL89">
        <v>46.48</v>
      </c>
      <c r="AM89">
        <v>15.836040000000001</v>
      </c>
      <c r="AN89">
        <v>0.66954999999999998</v>
      </c>
      <c r="AO89">
        <v>0.22932</v>
      </c>
      <c r="AP89">
        <v>4.9958999999999998</v>
      </c>
      <c r="AQ89">
        <v>27.972000000000001</v>
      </c>
      <c r="AR89">
        <v>50.783999999999999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3038.9560010000014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653.15250000000003</v>
      </c>
      <c r="M90">
        <v>87</v>
      </c>
      <c r="N90">
        <v>56.7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16.340399999999999</v>
      </c>
      <c r="AH90">
        <v>140.34540000000001</v>
      </c>
      <c r="AI90">
        <v>0</v>
      </c>
      <c r="AJ90">
        <v>0</v>
      </c>
      <c r="AK90">
        <v>51.5214</v>
      </c>
      <c r="AL90">
        <v>46.48</v>
      </c>
      <c r="AM90">
        <v>15.836040000000001</v>
      </c>
      <c r="AN90">
        <v>0.66954999999999998</v>
      </c>
      <c r="AO90">
        <v>0.503328</v>
      </c>
      <c r="AP90">
        <v>4.9958999999999998</v>
      </c>
      <c r="AQ90">
        <v>27.972000000000001</v>
      </c>
      <c r="AR90">
        <v>50.783999999999999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3039.2300090000012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653.15250000000003</v>
      </c>
      <c r="M91">
        <v>87</v>
      </c>
      <c r="N91">
        <v>56.7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16.340399999999999</v>
      </c>
      <c r="AH91">
        <v>140.34540000000001</v>
      </c>
      <c r="AI91">
        <v>12.73</v>
      </c>
      <c r="AJ91">
        <v>0</v>
      </c>
      <c r="AK91">
        <v>51.5214</v>
      </c>
      <c r="AL91">
        <v>46.48</v>
      </c>
      <c r="AM91">
        <v>15.836040000000001</v>
      </c>
      <c r="AN91">
        <v>0.66954999999999998</v>
      </c>
      <c r="AO91">
        <v>0.48921599999999998</v>
      </c>
      <c r="AP91">
        <v>3.7149000000000001</v>
      </c>
      <c r="AQ91">
        <v>27.972000000000001</v>
      </c>
      <c r="AR91">
        <v>50.783999999999999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3098.8025450000014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653.15250000000003</v>
      </c>
      <c r="M92">
        <v>87</v>
      </c>
      <c r="N92">
        <v>56.7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16.340399999999999</v>
      </c>
      <c r="AH92">
        <v>140.34540000000001</v>
      </c>
      <c r="AI92">
        <v>12.73</v>
      </c>
      <c r="AJ92">
        <v>0</v>
      </c>
      <c r="AK92">
        <v>51.5214</v>
      </c>
      <c r="AL92">
        <v>46.48</v>
      </c>
      <c r="AM92">
        <v>15.836040000000001</v>
      </c>
      <c r="AN92">
        <v>0.66954999999999998</v>
      </c>
      <c r="AO92">
        <v>0.59917200000000004</v>
      </c>
      <c r="AP92">
        <v>3.7149000000000001</v>
      </c>
      <c r="AQ92">
        <v>27.972000000000001</v>
      </c>
      <c r="AR92">
        <v>50.783999999999999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3098.9125010000016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653.15250000000003</v>
      </c>
      <c r="M93">
        <v>87</v>
      </c>
      <c r="N93">
        <v>56.7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16.340399999999999</v>
      </c>
      <c r="AH93">
        <v>140.34540000000001</v>
      </c>
      <c r="AI93">
        <v>12.73</v>
      </c>
      <c r="AJ93">
        <v>0</v>
      </c>
      <c r="AK93">
        <v>51.5214</v>
      </c>
      <c r="AL93">
        <v>46.48</v>
      </c>
      <c r="AM93">
        <v>15.836040000000001</v>
      </c>
      <c r="AN93">
        <v>0.66954999999999998</v>
      </c>
      <c r="AO93">
        <v>0.70383600000000002</v>
      </c>
      <c r="AP93">
        <v>3.7149000000000001</v>
      </c>
      <c r="AQ93">
        <v>27.972000000000001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3099.0171650000016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653.15250000000003</v>
      </c>
      <c r="M94">
        <v>87</v>
      </c>
      <c r="N94">
        <v>56.7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16.340399999999999</v>
      </c>
      <c r="AH94">
        <v>140.34540000000001</v>
      </c>
      <c r="AI94">
        <v>12.73</v>
      </c>
      <c r="AJ94">
        <v>0</v>
      </c>
      <c r="AK94">
        <v>51.5214</v>
      </c>
      <c r="AL94">
        <v>46.48</v>
      </c>
      <c r="AM94">
        <v>15.836040000000001</v>
      </c>
      <c r="AN94">
        <v>0.66954999999999998</v>
      </c>
      <c r="AO94">
        <v>0.81790799999999997</v>
      </c>
      <c r="AP94">
        <v>3.7149000000000001</v>
      </c>
      <c r="AQ94">
        <v>27.972000000000001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3099.1312370000014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87</v>
      </c>
      <c r="N95">
        <v>56.7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6.49</v>
      </c>
      <c r="AA95">
        <v>41.948999999999998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16.340399999999999</v>
      </c>
      <c r="AH95">
        <v>116.9545</v>
      </c>
      <c r="AI95">
        <v>12.73</v>
      </c>
      <c r="AJ95">
        <v>0</v>
      </c>
      <c r="AK95">
        <v>51.5214</v>
      </c>
      <c r="AL95">
        <v>46.48</v>
      </c>
      <c r="AM95">
        <v>15.836040000000001</v>
      </c>
      <c r="AN95">
        <v>0.66954999999999998</v>
      </c>
      <c r="AO95">
        <v>0.80732400000000004</v>
      </c>
      <c r="AP95">
        <v>3.7149000000000001</v>
      </c>
      <c r="AQ95">
        <v>27.972000000000001</v>
      </c>
      <c r="AR95">
        <v>50.783999999999999</v>
      </c>
      <c r="AS95">
        <v>31.897383000000001</v>
      </c>
      <c r="AT95">
        <v>14.172800000000001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3012.5215770000009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87</v>
      </c>
      <c r="N96">
        <v>56.7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6.16</v>
      </c>
      <c r="AA96">
        <v>28.045000000000002</v>
      </c>
      <c r="AB96">
        <v>13.0634</v>
      </c>
      <c r="AC96">
        <v>19.35568</v>
      </c>
      <c r="AD96">
        <v>27.408107999999999</v>
      </c>
      <c r="AE96">
        <v>44.263500000000001</v>
      </c>
      <c r="AF96">
        <v>17.748000000000001</v>
      </c>
      <c r="AG96">
        <v>16.340399999999999</v>
      </c>
      <c r="AH96">
        <v>116.9545</v>
      </c>
      <c r="AI96">
        <v>12.73</v>
      </c>
      <c r="AJ96">
        <v>0</v>
      </c>
      <c r="AK96">
        <v>51.5214</v>
      </c>
      <c r="AL96">
        <v>46.48</v>
      </c>
      <c r="AM96">
        <v>15.836040000000001</v>
      </c>
      <c r="AN96">
        <v>0.66954999999999998</v>
      </c>
      <c r="AO96">
        <v>0.83672400000000002</v>
      </c>
      <c r="AP96">
        <v>3.7149000000000001</v>
      </c>
      <c r="AQ96">
        <v>27.972000000000001</v>
      </c>
      <c r="AR96">
        <v>50.783999999999999</v>
      </c>
      <c r="AS96">
        <v>31.897383000000001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2984.1314770000013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87</v>
      </c>
      <c r="N97">
        <v>56.7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6.16</v>
      </c>
      <c r="AA97">
        <v>28.045000000000002</v>
      </c>
      <c r="AB97">
        <v>13.0634</v>
      </c>
      <c r="AC97">
        <v>19.35568</v>
      </c>
      <c r="AD97">
        <v>27.408107999999999</v>
      </c>
      <c r="AE97">
        <v>44.263500000000001</v>
      </c>
      <c r="AF97">
        <v>17.748000000000001</v>
      </c>
      <c r="AG97">
        <v>16.340399999999999</v>
      </c>
      <c r="AH97">
        <v>116.9545</v>
      </c>
      <c r="AI97">
        <v>12.73</v>
      </c>
      <c r="AJ97">
        <v>0</v>
      </c>
      <c r="AK97">
        <v>51.5214</v>
      </c>
      <c r="AL97">
        <v>34.86</v>
      </c>
      <c r="AM97">
        <v>14.129799999999999</v>
      </c>
      <c r="AN97">
        <v>0.66954999999999998</v>
      </c>
      <c r="AO97">
        <v>0.856128</v>
      </c>
      <c r="AP97">
        <v>3.0743999999999998</v>
      </c>
      <c r="AQ97">
        <v>27.972000000000001</v>
      </c>
      <c r="AR97">
        <v>50.783999999999999</v>
      </c>
      <c r="AS97">
        <v>31.897383000000001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2970.1841410000015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653.15250000000003</v>
      </c>
      <c r="M98">
        <v>87</v>
      </c>
      <c r="N98">
        <v>56.7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6.16</v>
      </c>
      <c r="AA98">
        <v>28.045000000000002</v>
      </c>
      <c r="AB98">
        <v>13.0634</v>
      </c>
      <c r="AC98">
        <v>19.35568</v>
      </c>
      <c r="AD98">
        <v>27.408107999999999</v>
      </c>
      <c r="AE98">
        <v>44.263500000000001</v>
      </c>
      <c r="AF98">
        <v>17.748000000000001</v>
      </c>
      <c r="AG98">
        <v>16.340399999999999</v>
      </c>
      <c r="AH98">
        <v>116.9545</v>
      </c>
      <c r="AI98">
        <v>12.73</v>
      </c>
      <c r="AJ98">
        <v>0</v>
      </c>
      <c r="AK98">
        <v>51.5214</v>
      </c>
      <c r="AL98">
        <v>34.86</v>
      </c>
      <c r="AM98">
        <v>10.557359999999999</v>
      </c>
      <c r="AN98">
        <v>0.66954999999999998</v>
      </c>
      <c r="AO98">
        <v>0.862008</v>
      </c>
      <c r="AP98">
        <v>3.0743999999999998</v>
      </c>
      <c r="AQ98">
        <v>27.972000000000001</v>
      </c>
      <c r="AR98">
        <v>50.783999999999999</v>
      </c>
      <c r="AS98">
        <v>31.897383000000001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2966.6175810000013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16.436631110999983</v>
      </c>
      <c r="L99">
        <f t="shared" si="2"/>
        <v>15.661833499999963</v>
      </c>
      <c r="M99">
        <f t="shared" si="2"/>
        <v>1.98</v>
      </c>
      <c r="N99">
        <f t="shared" si="2"/>
        <v>1.3607999999999978</v>
      </c>
      <c r="O99">
        <f t="shared" si="2"/>
        <v>2.9679749999999947</v>
      </c>
      <c r="P99">
        <f t="shared" si="2"/>
        <v>3.0108374999999961</v>
      </c>
      <c r="Q99">
        <f t="shared" si="2"/>
        <v>0.25348374999999973</v>
      </c>
      <c r="R99">
        <f t="shared" si="2"/>
        <v>1.0173885999999976</v>
      </c>
      <c r="S99">
        <f t="shared" si="2"/>
        <v>0.63337252500000085</v>
      </c>
      <c r="T99">
        <f t="shared" si="2"/>
        <v>0</v>
      </c>
      <c r="U99">
        <f t="shared" si="2"/>
        <v>9.9489149999999906</v>
      </c>
      <c r="V99">
        <f t="shared" si="2"/>
        <v>0.34200000000000003</v>
      </c>
      <c r="W99">
        <f t="shared" si="2"/>
        <v>1.1109556800000013</v>
      </c>
      <c r="X99">
        <f t="shared" si="2"/>
        <v>3.540374975999995</v>
      </c>
      <c r="Y99">
        <f t="shared" si="2"/>
        <v>0</v>
      </c>
      <c r="Z99">
        <f t="shared" si="2"/>
        <v>0.19662610000000011</v>
      </c>
      <c r="AA99">
        <f t="shared" si="2"/>
        <v>0.43448656999999974</v>
      </c>
      <c r="AB99">
        <f t="shared" si="2"/>
        <v>0.50178785499999967</v>
      </c>
      <c r="AC99">
        <f t="shared" si="2"/>
        <v>0.36348693599999932</v>
      </c>
      <c r="AD99">
        <f t="shared" si="2"/>
        <v>0.52189143299999985</v>
      </c>
      <c r="AE99">
        <f t="shared" si="2"/>
        <v>1.1322936879999999</v>
      </c>
      <c r="AF99">
        <f t="shared" si="2"/>
        <v>0.3283380000000003</v>
      </c>
      <c r="AG99">
        <f t="shared" si="2"/>
        <v>0.39216960000000062</v>
      </c>
      <c r="AH99">
        <f t="shared" si="2"/>
        <v>1.6385941000000015</v>
      </c>
      <c r="AI99">
        <f t="shared" si="2"/>
        <v>0.13366500000000006</v>
      </c>
      <c r="AJ99">
        <f t="shared" si="2"/>
        <v>0</v>
      </c>
      <c r="AK99">
        <f t="shared" si="2"/>
        <v>1.2365135999999994</v>
      </c>
      <c r="AL99">
        <f t="shared" si="2"/>
        <v>1.1527039999999986</v>
      </c>
      <c r="AM99">
        <f t="shared" si="2"/>
        <v>0.15995333500000011</v>
      </c>
      <c r="AN99">
        <f t="shared" si="2"/>
        <v>1.3266655000000014E-2</v>
      </c>
      <c r="AO99">
        <f t="shared" si="2"/>
        <v>8.369812500000004E-3</v>
      </c>
      <c r="AP99">
        <f t="shared" si="2"/>
        <v>0.10689944999999991</v>
      </c>
      <c r="AQ99">
        <f t="shared" si="2"/>
        <v>0.46501874999999965</v>
      </c>
      <c r="AR99">
        <f t="shared" si="2"/>
        <v>1.2270960000000002</v>
      </c>
      <c r="AS99">
        <f t="shared" si="2"/>
        <v>0.76871724299999977</v>
      </c>
      <c r="AT99">
        <f t="shared" si="2"/>
        <v>0.30605919999999953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69.358504969499904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2.9001000000000001</v>
      </c>
      <c r="K3">
        <v>663.91018399999996</v>
      </c>
      <c r="L3">
        <v>631.40010500000005</v>
      </c>
      <c r="M3">
        <v>72.502499999999998</v>
      </c>
      <c r="N3">
        <v>54.811889999999998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44.853991000000001</v>
      </c>
      <c r="X3">
        <v>142.603354</v>
      </c>
      <c r="Y3">
        <v>0</v>
      </c>
      <c r="Z3">
        <v>6.3355579999999998</v>
      </c>
      <c r="AA3">
        <v>27.111101999999999</v>
      </c>
      <c r="AB3">
        <v>12.628389</v>
      </c>
      <c r="AC3">
        <v>9.3555679999999999</v>
      </c>
      <c r="AD3">
        <v>26.434121000000001</v>
      </c>
      <c r="AE3">
        <v>44.029801999999997</v>
      </c>
      <c r="AF3">
        <v>8.5784959999999995</v>
      </c>
      <c r="AG3">
        <v>15.796265</v>
      </c>
      <c r="AH3">
        <v>113.059915</v>
      </c>
      <c r="AI3">
        <v>0</v>
      </c>
      <c r="AJ3">
        <v>0</v>
      </c>
      <c r="AK3">
        <v>49.805737000000001</v>
      </c>
      <c r="AL3">
        <v>33.699162000000001</v>
      </c>
      <c r="AM3">
        <v>10.2058</v>
      </c>
      <c r="AN3">
        <v>0</v>
      </c>
      <c r="AO3">
        <v>1.3329439999999999</v>
      </c>
      <c r="AP3">
        <v>2.9720219999999999</v>
      </c>
      <c r="AQ3">
        <v>17.661608999999999</v>
      </c>
      <c r="AR3">
        <v>49.092892999999997</v>
      </c>
      <c r="AS3">
        <v>31.859919000000001</v>
      </c>
      <c r="AT3">
        <v>11.151851000000001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2820.3448789999993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2.9001000000000001</v>
      </c>
      <c r="K4">
        <v>663.91018399999996</v>
      </c>
      <c r="L4">
        <v>631.40010500000005</v>
      </c>
      <c r="M4">
        <v>72.502499999999998</v>
      </c>
      <c r="N4">
        <v>54.811889999999998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44.853991000000001</v>
      </c>
      <c r="X4">
        <v>142.603354</v>
      </c>
      <c r="Y4">
        <v>0</v>
      </c>
      <c r="Z4">
        <v>6.3355579999999998</v>
      </c>
      <c r="AA4">
        <v>20.390602999999999</v>
      </c>
      <c r="AB4">
        <v>12.628389</v>
      </c>
      <c r="AC4">
        <v>9.3555679999999999</v>
      </c>
      <c r="AD4">
        <v>26.434121000000001</v>
      </c>
      <c r="AE4">
        <v>44.029801999999997</v>
      </c>
      <c r="AF4">
        <v>8.5784959999999995</v>
      </c>
      <c r="AG4">
        <v>15.796265</v>
      </c>
      <c r="AH4">
        <v>90.447931999999994</v>
      </c>
      <c r="AI4">
        <v>0</v>
      </c>
      <c r="AJ4">
        <v>0</v>
      </c>
      <c r="AK4">
        <v>49.805737000000001</v>
      </c>
      <c r="AL4">
        <v>33.699162000000001</v>
      </c>
      <c r="AM4">
        <v>10.2058</v>
      </c>
      <c r="AN4">
        <v>0</v>
      </c>
      <c r="AO4">
        <v>1.2834909999999999</v>
      </c>
      <c r="AP4">
        <v>7.9253929999999997</v>
      </c>
      <c r="AQ4">
        <v>17.661608999999999</v>
      </c>
      <c r="AR4">
        <v>49.092892999999997</v>
      </c>
      <c r="AS4">
        <v>31.859919000000001</v>
      </c>
      <c r="AT4">
        <v>11.151851000000001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2795.9163149999995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2.9001000000000001</v>
      </c>
      <c r="K5">
        <v>663.91018399999996</v>
      </c>
      <c r="L5">
        <v>631.40010500000005</v>
      </c>
      <c r="M5">
        <v>77.335999999999999</v>
      </c>
      <c r="N5">
        <v>54.811889999999998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44.853991000000001</v>
      </c>
      <c r="X5">
        <v>142.603354</v>
      </c>
      <c r="Y5">
        <v>0</v>
      </c>
      <c r="Z5">
        <v>6.3355579999999998</v>
      </c>
      <c r="AA5">
        <v>13.517366000000001</v>
      </c>
      <c r="AB5">
        <v>12.628389</v>
      </c>
      <c r="AC5">
        <v>9.3555679999999999</v>
      </c>
      <c r="AD5">
        <v>26.434121000000001</v>
      </c>
      <c r="AE5">
        <v>44.029801999999997</v>
      </c>
      <c r="AF5">
        <v>8.5784959999999995</v>
      </c>
      <c r="AG5">
        <v>15.796265</v>
      </c>
      <c r="AH5">
        <v>67.835948999999999</v>
      </c>
      <c r="AI5">
        <v>0</v>
      </c>
      <c r="AJ5">
        <v>0</v>
      </c>
      <c r="AK5">
        <v>49.805737000000001</v>
      </c>
      <c r="AL5">
        <v>33.699162000000001</v>
      </c>
      <c r="AM5">
        <v>10.2058</v>
      </c>
      <c r="AN5">
        <v>0</v>
      </c>
      <c r="AO5">
        <v>1.318165</v>
      </c>
      <c r="AP5">
        <v>7.9253929999999997</v>
      </c>
      <c r="AQ5">
        <v>17.661608999999999</v>
      </c>
      <c r="AR5">
        <v>49.092892999999997</v>
      </c>
      <c r="AS5">
        <v>31.859919000000001</v>
      </c>
      <c r="AT5">
        <v>11.151851000000001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2771.2992690000001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2.9001000000000001</v>
      </c>
      <c r="K6">
        <v>663.91018399999996</v>
      </c>
      <c r="L6">
        <v>631.40010500000005</v>
      </c>
      <c r="M6">
        <v>77.335999999999999</v>
      </c>
      <c r="N6">
        <v>54.811889999999998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44.853991000000001</v>
      </c>
      <c r="X6">
        <v>142.603354</v>
      </c>
      <c r="Y6">
        <v>0</v>
      </c>
      <c r="Z6">
        <v>6.3355579999999998</v>
      </c>
      <c r="AA6">
        <v>13.517366000000001</v>
      </c>
      <c r="AB6">
        <v>12.628389</v>
      </c>
      <c r="AC6">
        <v>9.3555679999999999</v>
      </c>
      <c r="AD6">
        <v>26.434121000000001</v>
      </c>
      <c r="AE6">
        <v>44.029801999999997</v>
      </c>
      <c r="AF6">
        <v>8.5784959999999995</v>
      </c>
      <c r="AG6">
        <v>15.796265</v>
      </c>
      <c r="AH6">
        <v>45.223965999999997</v>
      </c>
      <c r="AI6">
        <v>0</v>
      </c>
      <c r="AJ6">
        <v>0</v>
      </c>
      <c r="AK6">
        <v>49.805737000000001</v>
      </c>
      <c r="AL6">
        <v>33.699162000000001</v>
      </c>
      <c r="AM6">
        <v>10.2058</v>
      </c>
      <c r="AN6">
        <v>0</v>
      </c>
      <c r="AO6">
        <v>1.254502</v>
      </c>
      <c r="AP6">
        <v>7.9253929999999997</v>
      </c>
      <c r="AQ6">
        <v>17.661608999999999</v>
      </c>
      <c r="AR6">
        <v>49.092892999999997</v>
      </c>
      <c r="AS6">
        <v>31.859919000000001</v>
      </c>
      <c r="AT6">
        <v>11.151851000000001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2748.6236229999995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2.9001000000000001</v>
      </c>
      <c r="K7">
        <v>663.91018399999996</v>
      </c>
      <c r="L7">
        <v>631.40010500000005</v>
      </c>
      <c r="M7">
        <v>77.335999999999999</v>
      </c>
      <c r="N7">
        <v>54.811889999999998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44.853991000000001</v>
      </c>
      <c r="X7">
        <v>142.603354</v>
      </c>
      <c r="Y7">
        <v>0</v>
      </c>
      <c r="Z7">
        <v>6.3355579999999998</v>
      </c>
      <c r="AA7">
        <v>13.517366000000001</v>
      </c>
      <c r="AB7">
        <v>12.628389</v>
      </c>
      <c r="AC7">
        <v>9.3555679999999999</v>
      </c>
      <c r="AD7">
        <v>26.434121000000001</v>
      </c>
      <c r="AE7">
        <v>44.029801999999997</v>
      </c>
      <c r="AF7">
        <v>8.5784959999999995</v>
      </c>
      <c r="AG7">
        <v>15.796265</v>
      </c>
      <c r="AH7">
        <v>36.618595999999997</v>
      </c>
      <c r="AI7">
        <v>0</v>
      </c>
      <c r="AJ7">
        <v>0</v>
      </c>
      <c r="AK7">
        <v>49.805737000000001</v>
      </c>
      <c r="AL7">
        <v>33.699162000000001</v>
      </c>
      <c r="AM7">
        <v>10.2058</v>
      </c>
      <c r="AN7">
        <v>0</v>
      </c>
      <c r="AO7">
        <v>1.3227120000000001</v>
      </c>
      <c r="AP7">
        <v>2.9720219999999999</v>
      </c>
      <c r="AQ7">
        <v>17.661608999999999</v>
      </c>
      <c r="AR7">
        <v>49.092892999999997</v>
      </c>
      <c r="AS7">
        <v>31.859919000000001</v>
      </c>
      <c r="AT7">
        <v>11.151851000000001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2735.133092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2.9001000000000001</v>
      </c>
      <c r="K8">
        <v>663.91018399999996</v>
      </c>
      <c r="L8">
        <v>631.40010500000005</v>
      </c>
      <c r="M8">
        <v>77.335999999999999</v>
      </c>
      <c r="N8">
        <v>54.811889999999998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44.853991000000001</v>
      </c>
      <c r="X8">
        <v>142.603354</v>
      </c>
      <c r="Y8">
        <v>0</v>
      </c>
      <c r="Z8">
        <v>6.3355579999999998</v>
      </c>
      <c r="AA8">
        <v>13.517366000000001</v>
      </c>
      <c r="AB8">
        <v>12.628389</v>
      </c>
      <c r="AC8">
        <v>9.3555679999999999</v>
      </c>
      <c r="AD8">
        <v>26.434121000000001</v>
      </c>
      <c r="AE8">
        <v>44.029801999999997</v>
      </c>
      <c r="AF8">
        <v>8.5784959999999995</v>
      </c>
      <c r="AG8">
        <v>15.796265</v>
      </c>
      <c r="AH8">
        <v>36.618595999999997</v>
      </c>
      <c r="AI8">
        <v>0</v>
      </c>
      <c r="AJ8">
        <v>0</v>
      </c>
      <c r="AK8">
        <v>49.805737000000001</v>
      </c>
      <c r="AL8">
        <v>33.699162000000001</v>
      </c>
      <c r="AM8">
        <v>10.2058</v>
      </c>
      <c r="AN8">
        <v>0</v>
      </c>
      <c r="AO8">
        <v>1.3312390000000001</v>
      </c>
      <c r="AP8">
        <v>2.9720219999999999</v>
      </c>
      <c r="AQ8">
        <v>17.661608999999999</v>
      </c>
      <c r="AR8">
        <v>49.092892999999997</v>
      </c>
      <c r="AS8">
        <v>31.859919000000001</v>
      </c>
      <c r="AT8">
        <v>8.6616320000000009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2732.6513999999997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2.9001000000000001</v>
      </c>
      <c r="K9">
        <v>663.91018399999996</v>
      </c>
      <c r="L9">
        <v>631.40010500000005</v>
      </c>
      <c r="M9">
        <v>77.335999999999999</v>
      </c>
      <c r="N9">
        <v>54.811889999999998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44.853991000000001</v>
      </c>
      <c r="X9">
        <v>142.603354</v>
      </c>
      <c r="Y9">
        <v>0</v>
      </c>
      <c r="Z9">
        <v>6.3355579999999998</v>
      </c>
      <c r="AA9">
        <v>13.517366000000001</v>
      </c>
      <c r="AB9">
        <v>12.628389</v>
      </c>
      <c r="AC9">
        <v>9.3555679999999999</v>
      </c>
      <c r="AD9">
        <v>26.434121000000001</v>
      </c>
      <c r="AE9">
        <v>45.890216000000002</v>
      </c>
      <c r="AF9">
        <v>8.5784959999999995</v>
      </c>
      <c r="AG9">
        <v>15.796265</v>
      </c>
      <c r="AH9">
        <v>36.618595999999997</v>
      </c>
      <c r="AI9">
        <v>0</v>
      </c>
      <c r="AJ9">
        <v>0</v>
      </c>
      <c r="AK9">
        <v>49.805737000000001</v>
      </c>
      <c r="AL9">
        <v>33.699162000000001</v>
      </c>
      <c r="AM9">
        <v>10.2058</v>
      </c>
      <c r="AN9">
        <v>0</v>
      </c>
      <c r="AO9">
        <v>1.227786</v>
      </c>
      <c r="AP9">
        <v>2.9720219999999999</v>
      </c>
      <c r="AQ9">
        <v>17.661608999999999</v>
      </c>
      <c r="AR9">
        <v>49.092892999999997</v>
      </c>
      <c r="AS9">
        <v>31.859919000000001</v>
      </c>
      <c r="AT9">
        <v>10.836707000000001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2736.583435999999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2.9001000000000001</v>
      </c>
      <c r="K10">
        <v>663.91018399999996</v>
      </c>
      <c r="L10">
        <v>631.40010500000005</v>
      </c>
      <c r="M10">
        <v>77.335999999999999</v>
      </c>
      <c r="N10">
        <v>54.811889999999998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44.853991000000001</v>
      </c>
      <c r="X10">
        <v>142.603354</v>
      </c>
      <c r="Y10">
        <v>0</v>
      </c>
      <c r="Z10">
        <v>6.3355579999999998</v>
      </c>
      <c r="AA10">
        <v>13.517366000000001</v>
      </c>
      <c r="AB10">
        <v>12.628389</v>
      </c>
      <c r="AC10">
        <v>9.3555679999999999</v>
      </c>
      <c r="AD10">
        <v>26.434121000000001</v>
      </c>
      <c r="AE10">
        <v>45.890216000000002</v>
      </c>
      <c r="AF10">
        <v>8.5784959999999995</v>
      </c>
      <c r="AG10">
        <v>15.796265</v>
      </c>
      <c r="AH10">
        <v>36.618595999999997</v>
      </c>
      <c r="AI10">
        <v>0</v>
      </c>
      <c r="AJ10">
        <v>0</v>
      </c>
      <c r="AK10">
        <v>49.805737000000001</v>
      </c>
      <c r="AL10">
        <v>33.699162000000001</v>
      </c>
      <c r="AM10">
        <v>10.2058</v>
      </c>
      <c r="AN10">
        <v>0</v>
      </c>
      <c r="AO10">
        <v>1.282923</v>
      </c>
      <c r="AP10">
        <v>2.9720219999999999</v>
      </c>
      <c r="AQ10">
        <v>17.661608999999999</v>
      </c>
      <c r="AR10">
        <v>49.092892999999997</v>
      </c>
      <c r="AS10">
        <v>31.859919000000001</v>
      </c>
      <c r="AT10">
        <v>11.151851000000001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2736.9537169999994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663.91018399999996</v>
      </c>
      <c r="L11">
        <v>631.40010500000005</v>
      </c>
      <c r="M11">
        <v>77.335999999999999</v>
      </c>
      <c r="N11">
        <v>54.811889999999998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44.853991000000001</v>
      </c>
      <c r="X11">
        <v>142.603354</v>
      </c>
      <c r="Y11">
        <v>0</v>
      </c>
      <c r="Z11">
        <v>6.3355579999999998</v>
      </c>
      <c r="AA11">
        <v>13.517366000000001</v>
      </c>
      <c r="AB11">
        <v>12.628389</v>
      </c>
      <c r="AC11">
        <v>9.3555679999999999</v>
      </c>
      <c r="AD11">
        <v>26.434121000000001</v>
      </c>
      <c r="AE11">
        <v>44.029801999999997</v>
      </c>
      <c r="AF11">
        <v>8.5784959999999995</v>
      </c>
      <c r="AG11">
        <v>15.796265</v>
      </c>
      <c r="AH11">
        <v>36.618595999999997</v>
      </c>
      <c r="AI11">
        <v>0</v>
      </c>
      <c r="AJ11">
        <v>0</v>
      </c>
      <c r="AK11">
        <v>49.805737000000001</v>
      </c>
      <c r="AL11">
        <v>33.699162000000001</v>
      </c>
      <c r="AM11">
        <v>0</v>
      </c>
      <c r="AN11">
        <v>0</v>
      </c>
      <c r="AO11">
        <v>1.2243759999999999</v>
      </c>
      <c r="AP11">
        <v>2.9720219999999999</v>
      </c>
      <c r="AQ11">
        <v>17.661608999999999</v>
      </c>
      <c r="AR11">
        <v>49.092892999999997</v>
      </c>
      <c r="AS11">
        <v>31.859919000000001</v>
      </c>
      <c r="AT11">
        <v>11.151851000000001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2721.9288559999995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663.91018399999996</v>
      </c>
      <c r="L12">
        <v>631.40010500000005</v>
      </c>
      <c r="M12">
        <v>77.335999999999999</v>
      </c>
      <c r="N12">
        <v>54.811889999999998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44.853991000000001</v>
      </c>
      <c r="X12">
        <v>142.603354</v>
      </c>
      <c r="Y12">
        <v>0</v>
      </c>
      <c r="Z12">
        <v>6.3355579999999998</v>
      </c>
      <c r="AA12">
        <v>13.517366000000001</v>
      </c>
      <c r="AB12">
        <v>12.628389</v>
      </c>
      <c r="AC12">
        <v>9.3555679999999999</v>
      </c>
      <c r="AD12">
        <v>26.434121000000001</v>
      </c>
      <c r="AE12">
        <v>44.029801999999997</v>
      </c>
      <c r="AF12">
        <v>8.5784959999999995</v>
      </c>
      <c r="AG12">
        <v>15.796265</v>
      </c>
      <c r="AH12">
        <v>36.618595999999997</v>
      </c>
      <c r="AI12">
        <v>0</v>
      </c>
      <c r="AJ12">
        <v>0</v>
      </c>
      <c r="AK12">
        <v>49.805737000000001</v>
      </c>
      <c r="AL12">
        <v>33.699162000000001</v>
      </c>
      <c r="AM12">
        <v>0</v>
      </c>
      <c r="AN12">
        <v>0</v>
      </c>
      <c r="AO12">
        <v>1.2198279999999999</v>
      </c>
      <c r="AP12">
        <v>2.9720219999999999</v>
      </c>
      <c r="AQ12">
        <v>17.661608999999999</v>
      </c>
      <c r="AR12">
        <v>49.092892999999997</v>
      </c>
      <c r="AS12">
        <v>31.859919000000001</v>
      </c>
      <c r="AT12">
        <v>11.151851000000001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2721.9243079999997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663.91018399999996</v>
      </c>
      <c r="L13">
        <v>631.40010500000005</v>
      </c>
      <c r="M13">
        <v>77.335999999999999</v>
      </c>
      <c r="N13">
        <v>54.811889999999998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400.75756899999999</v>
      </c>
      <c r="V13">
        <v>13.775475</v>
      </c>
      <c r="W13">
        <v>44.853991000000001</v>
      </c>
      <c r="X13">
        <v>142.603354</v>
      </c>
      <c r="Y13">
        <v>0</v>
      </c>
      <c r="Z13">
        <v>6.3355579999999998</v>
      </c>
      <c r="AA13">
        <v>13.517366000000001</v>
      </c>
      <c r="AB13">
        <v>12.628389</v>
      </c>
      <c r="AC13">
        <v>9.3555679999999999</v>
      </c>
      <c r="AD13">
        <v>26.434121000000001</v>
      </c>
      <c r="AE13">
        <v>44.029801999999997</v>
      </c>
      <c r="AF13">
        <v>8.5784959999999995</v>
      </c>
      <c r="AG13">
        <v>15.796265</v>
      </c>
      <c r="AH13">
        <v>36.618595999999997</v>
      </c>
      <c r="AI13">
        <v>0</v>
      </c>
      <c r="AJ13">
        <v>0</v>
      </c>
      <c r="AK13">
        <v>49.805737000000001</v>
      </c>
      <c r="AL13">
        <v>33.699162000000001</v>
      </c>
      <c r="AM13">
        <v>0</v>
      </c>
      <c r="AN13">
        <v>0</v>
      </c>
      <c r="AO13">
        <v>1.228923</v>
      </c>
      <c r="AP13">
        <v>7.9253929999999997</v>
      </c>
      <c r="AQ13">
        <v>17.661608999999999</v>
      </c>
      <c r="AR13">
        <v>49.092892999999997</v>
      </c>
      <c r="AS13">
        <v>31.859919000000001</v>
      </c>
      <c r="AT13">
        <v>11.151851000000001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2722.8193839999994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663.91018399999996</v>
      </c>
      <c r="L14">
        <v>631.40010500000005</v>
      </c>
      <c r="M14">
        <v>77.335999999999999</v>
      </c>
      <c r="N14">
        <v>54.811889999999998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400.75756899999999</v>
      </c>
      <c r="V14">
        <v>13.775475</v>
      </c>
      <c r="W14">
        <v>44.853991000000001</v>
      </c>
      <c r="X14">
        <v>142.603354</v>
      </c>
      <c r="Y14">
        <v>0</v>
      </c>
      <c r="Z14">
        <v>6.3355579999999998</v>
      </c>
      <c r="AA14">
        <v>13.517366000000001</v>
      </c>
      <c r="AB14">
        <v>12.628389</v>
      </c>
      <c r="AC14">
        <v>9.3555679999999999</v>
      </c>
      <c r="AD14">
        <v>26.434121000000001</v>
      </c>
      <c r="AE14">
        <v>44.029801999999997</v>
      </c>
      <c r="AF14">
        <v>8.5784959999999995</v>
      </c>
      <c r="AG14">
        <v>15.796265</v>
      </c>
      <c r="AH14">
        <v>43.942315000000001</v>
      </c>
      <c r="AI14">
        <v>0</v>
      </c>
      <c r="AJ14">
        <v>0</v>
      </c>
      <c r="AK14">
        <v>49.805737000000001</v>
      </c>
      <c r="AL14">
        <v>33.699162000000001</v>
      </c>
      <c r="AM14">
        <v>0</v>
      </c>
      <c r="AN14">
        <v>0</v>
      </c>
      <c r="AO14">
        <v>1.168671</v>
      </c>
      <c r="AP14">
        <v>7.9253929999999997</v>
      </c>
      <c r="AQ14">
        <v>12.18042</v>
      </c>
      <c r="AR14">
        <v>49.092892999999997</v>
      </c>
      <c r="AS14">
        <v>31.859919000000001</v>
      </c>
      <c r="AT14">
        <v>11.151851000000001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2724.6016619999996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663.91018399999996</v>
      </c>
      <c r="L15">
        <v>631.40010500000005</v>
      </c>
      <c r="M15">
        <v>82.169499999999999</v>
      </c>
      <c r="N15">
        <v>54.811889999999998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400.75756899999999</v>
      </c>
      <c r="V15">
        <v>13.775475</v>
      </c>
      <c r="W15">
        <v>44.853991000000001</v>
      </c>
      <c r="X15">
        <v>142.603354</v>
      </c>
      <c r="Y15">
        <v>0</v>
      </c>
      <c r="Z15">
        <v>6.3355579999999998</v>
      </c>
      <c r="AA15">
        <v>13.517366000000001</v>
      </c>
      <c r="AB15">
        <v>25.385639000000001</v>
      </c>
      <c r="AC15">
        <v>18.711136</v>
      </c>
      <c r="AD15">
        <v>26.434121000000001</v>
      </c>
      <c r="AE15">
        <v>47.790318999999997</v>
      </c>
      <c r="AF15">
        <v>8.5784959999999995</v>
      </c>
      <c r="AG15">
        <v>15.796265</v>
      </c>
      <c r="AH15">
        <v>45.223965999999997</v>
      </c>
      <c r="AI15">
        <v>0</v>
      </c>
      <c r="AJ15">
        <v>0</v>
      </c>
      <c r="AK15">
        <v>49.805737000000001</v>
      </c>
      <c r="AL15">
        <v>33.699162000000001</v>
      </c>
      <c r="AM15">
        <v>0</v>
      </c>
      <c r="AN15">
        <v>0</v>
      </c>
      <c r="AO15">
        <v>1.0026919999999999</v>
      </c>
      <c r="AP15">
        <v>7.9253929999999997</v>
      </c>
      <c r="AQ15">
        <v>8.8308040000000005</v>
      </c>
      <c r="AR15">
        <v>51.760984999999998</v>
      </c>
      <c r="AS15">
        <v>30.8352</v>
      </c>
      <c r="AT15">
        <v>10.392025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2753.9581000000003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663.91018399999996</v>
      </c>
      <c r="L16">
        <v>631.40010500000005</v>
      </c>
      <c r="M16">
        <v>82.169499999999999</v>
      </c>
      <c r="N16">
        <v>54.811889999999998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400.75756899999999</v>
      </c>
      <c r="V16">
        <v>13.775475</v>
      </c>
      <c r="W16">
        <v>44.853991000000001</v>
      </c>
      <c r="X16">
        <v>142.603354</v>
      </c>
      <c r="Y16">
        <v>0</v>
      </c>
      <c r="Z16">
        <v>6.3355579999999998</v>
      </c>
      <c r="AA16">
        <v>13.517366000000001</v>
      </c>
      <c r="AB16">
        <v>25.385639000000001</v>
      </c>
      <c r="AC16">
        <v>18.711136</v>
      </c>
      <c r="AD16">
        <v>26.434121000000001</v>
      </c>
      <c r="AE16">
        <v>47.790318999999997</v>
      </c>
      <c r="AF16">
        <v>8.5784959999999995</v>
      </c>
      <c r="AG16">
        <v>15.796265</v>
      </c>
      <c r="AH16">
        <v>45.223965999999997</v>
      </c>
      <c r="AI16">
        <v>0</v>
      </c>
      <c r="AJ16">
        <v>0</v>
      </c>
      <c r="AK16">
        <v>49.805737000000001</v>
      </c>
      <c r="AL16">
        <v>33.699162000000001</v>
      </c>
      <c r="AM16">
        <v>0</v>
      </c>
      <c r="AN16">
        <v>0</v>
      </c>
      <c r="AO16">
        <v>0.94869199999999998</v>
      </c>
      <c r="AP16">
        <v>2.9720219999999999</v>
      </c>
      <c r="AQ16">
        <v>8.8308040000000005</v>
      </c>
      <c r="AR16">
        <v>51.760984999999998</v>
      </c>
      <c r="AS16">
        <v>30.8352</v>
      </c>
      <c r="AT16">
        <v>11.151851000000001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2749.7105550000001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663.91018399999996</v>
      </c>
      <c r="L17">
        <v>631.40010500000005</v>
      </c>
      <c r="M17">
        <v>82.169499999999999</v>
      </c>
      <c r="N17">
        <v>54.811889999999998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400.75756899999999</v>
      </c>
      <c r="V17">
        <v>13.775475</v>
      </c>
      <c r="W17">
        <v>44.853991000000001</v>
      </c>
      <c r="X17">
        <v>142.603354</v>
      </c>
      <c r="Y17">
        <v>0</v>
      </c>
      <c r="Z17">
        <v>6.3355579999999998</v>
      </c>
      <c r="AA17">
        <v>13.517366000000001</v>
      </c>
      <c r="AB17">
        <v>25.385639000000001</v>
      </c>
      <c r="AC17">
        <v>18.711136</v>
      </c>
      <c r="AD17">
        <v>17.622748000000001</v>
      </c>
      <c r="AE17">
        <v>47.790318999999997</v>
      </c>
      <c r="AF17">
        <v>8.5784959999999995</v>
      </c>
      <c r="AG17">
        <v>15.796265</v>
      </c>
      <c r="AH17">
        <v>45.223965999999997</v>
      </c>
      <c r="AI17">
        <v>0</v>
      </c>
      <c r="AJ17">
        <v>0</v>
      </c>
      <c r="AK17">
        <v>49.805737000000001</v>
      </c>
      <c r="AL17">
        <v>33.699162000000001</v>
      </c>
      <c r="AM17">
        <v>0</v>
      </c>
      <c r="AN17">
        <v>0</v>
      </c>
      <c r="AO17">
        <v>0.84865000000000002</v>
      </c>
      <c r="AP17">
        <v>2.9720219999999999</v>
      </c>
      <c r="AQ17">
        <v>8.8308040000000005</v>
      </c>
      <c r="AR17">
        <v>51.760984999999998</v>
      </c>
      <c r="AS17">
        <v>30.8352</v>
      </c>
      <c r="AT17">
        <v>11.151851000000001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2740.7991400000005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663.91018399999996</v>
      </c>
      <c r="L18">
        <v>631.40010500000005</v>
      </c>
      <c r="M18">
        <v>82.169499999999999</v>
      </c>
      <c r="N18">
        <v>54.811889999999998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400.75756899999999</v>
      </c>
      <c r="V18">
        <v>13.775475</v>
      </c>
      <c r="W18">
        <v>44.853991000000001</v>
      </c>
      <c r="X18">
        <v>142.603354</v>
      </c>
      <c r="Y18">
        <v>0</v>
      </c>
      <c r="Z18">
        <v>6.3355579999999998</v>
      </c>
      <c r="AA18">
        <v>13.517366000000001</v>
      </c>
      <c r="AB18">
        <v>25.385639000000001</v>
      </c>
      <c r="AC18">
        <v>18.711136</v>
      </c>
      <c r="AD18">
        <v>17.622748000000001</v>
      </c>
      <c r="AE18">
        <v>47.790318999999997</v>
      </c>
      <c r="AF18">
        <v>8.5784959999999995</v>
      </c>
      <c r="AG18">
        <v>15.796265</v>
      </c>
      <c r="AH18">
        <v>45.223965999999997</v>
      </c>
      <c r="AI18">
        <v>0</v>
      </c>
      <c r="AJ18">
        <v>0</v>
      </c>
      <c r="AK18">
        <v>49.805737000000001</v>
      </c>
      <c r="AL18">
        <v>33.699162000000001</v>
      </c>
      <c r="AM18">
        <v>0</v>
      </c>
      <c r="AN18">
        <v>0</v>
      </c>
      <c r="AO18">
        <v>0.73155599999999998</v>
      </c>
      <c r="AP18">
        <v>2.9720219999999999</v>
      </c>
      <c r="AQ18">
        <v>8.8308040000000005</v>
      </c>
      <c r="AR18">
        <v>51.760984999999998</v>
      </c>
      <c r="AS18">
        <v>30.8352</v>
      </c>
      <c r="AT18">
        <v>11.151851000000001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2740.6820460000008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663.91018399999996</v>
      </c>
      <c r="L19">
        <v>631.40010500000005</v>
      </c>
      <c r="M19">
        <v>82.169499999999999</v>
      </c>
      <c r="N19">
        <v>54.811889999999998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400.75756899999999</v>
      </c>
      <c r="V19">
        <v>13.775475</v>
      </c>
      <c r="W19">
        <v>44.853991000000001</v>
      </c>
      <c r="X19">
        <v>142.603354</v>
      </c>
      <c r="Y19">
        <v>0</v>
      </c>
      <c r="Z19">
        <v>6.3355579999999998</v>
      </c>
      <c r="AA19">
        <v>13.517366000000001</v>
      </c>
      <c r="AB19">
        <v>25.385639000000001</v>
      </c>
      <c r="AC19">
        <v>18.711136</v>
      </c>
      <c r="AD19">
        <v>17.622748000000001</v>
      </c>
      <c r="AE19">
        <v>47.790318999999997</v>
      </c>
      <c r="AF19">
        <v>8.5784959999999995</v>
      </c>
      <c r="AG19">
        <v>15.796265</v>
      </c>
      <c r="AH19">
        <v>67.835948999999999</v>
      </c>
      <c r="AI19">
        <v>0</v>
      </c>
      <c r="AJ19">
        <v>0</v>
      </c>
      <c r="AK19">
        <v>49.805737000000001</v>
      </c>
      <c r="AL19">
        <v>33.699162000000001</v>
      </c>
      <c r="AM19">
        <v>0</v>
      </c>
      <c r="AN19">
        <v>0.62876100000000001</v>
      </c>
      <c r="AO19">
        <v>0.72445099999999996</v>
      </c>
      <c r="AP19">
        <v>2.9720219999999999</v>
      </c>
      <c r="AQ19">
        <v>8.8308040000000005</v>
      </c>
      <c r="AR19">
        <v>49.092892999999997</v>
      </c>
      <c r="AS19">
        <v>30.8352</v>
      </c>
      <c r="AT19">
        <v>11.151851000000001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2761.2475930000005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663.91018399999996</v>
      </c>
      <c r="L20">
        <v>631.40010500000005</v>
      </c>
      <c r="M20">
        <v>82.169499999999999</v>
      </c>
      <c r="N20">
        <v>54.811889999999998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400.75756899999999</v>
      </c>
      <c r="V20">
        <v>13.775475</v>
      </c>
      <c r="W20">
        <v>44.853991000000001</v>
      </c>
      <c r="X20">
        <v>142.603354</v>
      </c>
      <c r="Y20">
        <v>0</v>
      </c>
      <c r="Z20">
        <v>6.3355579999999998</v>
      </c>
      <c r="AA20">
        <v>13.517366000000001</v>
      </c>
      <c r="AB20">
        <v>25.385639000000001</v>
      </c>
      <c r="AC20">
        <v>18.711136</v>
      </c>
      <c r="AD20">
        <v>17.622748000000001</v>
      </c>
      <c r="AE20">
        <v>47.790318999999997</v>
      </c>
      <c r="AF20">
        <v>8.5784959999999995</v>
      </c>
      <c r="AG20">
        <v>15.796265</v>
      </c>
      <c r="AH20">
        <v>67.835948999999999</v>
      </c>
      <c r="AI20">
        <v>0</v>
      </c>
      <c r="AJ20">
        <v>0</v>
      </c>
      <c r="AK20">
        <v>49.805737000000001</v>
      </c>
      <c r="AL20">
        <v>33.699162000000001</v>
      </c>
      <c r="AM20">
        <v>0</v>
      </c>
      <c r="AN20">
        <v>0.62876100000000001</v>
      </c>
      <c r="AO20">
        <v>0.663914</v>
      </c>
      <c r="AP20">
        <v>2.9720219999999999</v>
      </c>
      <c r="AQ20">
        <v>17.661608999999999</v>
      </c>
      <c r="AR20">
        <v>49.092892999999997</v>
      </c>
      <c r="AS20">
        <v>30.8352</v>
      </c>
      <c r="AT20">
        <v>11.151851000000001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2770.0178610000003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663.91018399999996</v>
      </c>
      <c r="L21">
        <v>631.40010500000005</v>
      </c>
      <c r="M21">
        <v>82.169499999999999</v>
      </c>
      <c r="N21">
        <v>54.811889999999998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394.77611200000001</v>
      </c>
      <c r="V21">
        <v>13.775475</v>
      </c>
      <c r="W21">
        <v>44.853991000000001</v>
      </c>
      <c r="X21">
        <v>142.603354</v>
      </c>
      <c r="Y21">
        <v>0</v>
      </c>
      <c r="Z21">
        <v>6.3355579999999998</v>
      </c>
      <c r="AA21">
        <v>13.517366000000001</v>
      </c>
      <c r="AB21">
        <v>25.385639000000001</v>
      </c>
      <c r="AC21">
        <v>18.711136</v>
      </c>
      <c r="AD21">
        <v>17.622748000000001</v>
      </c>
      <c r="AE21">
        <v>47.790318999999997</v>
      </c>
      <c r="AF21">
        <v>8.5784959999999995</v>
      </c>
      <c r="AG21">
        <v>15.796265</v>
      </c>
      <c r="AH21">
        <v>67.835948999999999</v>
      </c>
      <c r="AI21">
        <v>0</v>
      </c>
      <c r="AJ21">
        <v>0</v>
      </c>
      <c r="AK21">
        <v>49.805737000000001</v>
      </c>
      <c r="AL21">
        <v>44.932215999999997</v>
      </c>
      <c r="AM21">
        <v>0</v>
      </c>
      <c r="AN21">
        <v>0.62876100000000001</v>
      </c>
      <c r="AO21">
        <v>0.64799799999999996</v>
      </c>
      <c r="AP21">
        <v>2.9720219999999999</v>
      </c>
      <c r="AQ21">
        <v>17.661608999999999</v>
      </c>
      <c r="AR21">
        <v>49.092892999999997</v>
      </c>
      <c r="AS21">
        <v>30.8352</v>
      </c>
      <c r="AT21">
        <v>11.151851000000001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2775.2535419999995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663.91018399999996</v>
      </c>
      <c r="L22">
        <v>631.40010500000005</v>
      </c>
      <c r="M22">
        <v>82.169499999999999</v>
      </c>
      <c r="N22">
        <v>54.811889999999998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394.77611200000001</v>
      </c>
      <c r="V22">
        <v>13.775475</v>
      </c>
      <c r="W22">
        <v>44.853991000000001</v>
      </c>
      <c r="X22">
        <v>142.603354</v>
      </c>
      <c r="Y22">
        <v>0</v>
      </c>
      <c r="Z22">
        <v>6.3355579999999998</v>
      </c>
      <c r="AA22">
        <v>13.517366000000001</v>
      </c>
      <c r="AB22">
        <v>25.385639000000001</v>
      </c>
      <c r="AC22">
        <v>18.711136</v>
      </c>
      <c r="AD22">
        <v>17.622748000000001</v>
      </c>
      <c r="AE22">
        <v>47.790318999999997</v>
      </c>
      <c r="AF22">
        <v>8.5784959999999995</v>
      </c>
      <c r="AG22">
        <v>15.796265</v>
      </c>
      <c r="AH22">
        <v>67.835948999999999</v>
      </c>
      <c r="AI22">
        <v>0</v>
      </c>
      <c r="AJ22">
        <v>0</v>
      </c>
      <c r="AK22">
        <v>49.805737000000001</v>
      </c>
      <c r="AL22">
        <v>44.932215999999997</v>
      </c>
      <c r="AM22">
        <v>0</v>
      </c>
      <c r="AN22">
        <v>0.62876100000000001</v>
      </c>
      <c r="AO22">
        <v>0.483157</v>
      </c>
      <c r="AP22">
        <v>2.9720219999999999</v>
      </c>
      <c r="AQ22">
        <v>26.492414</v>
      </c>
      <c r="AR22">
        <v>49.092892999999997</v>
      </c>
      <c r="AS22">
        <v>30.8352</v>
      </c>
      <c r="AT22">
        <v>11.151851000000001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2783.9195059999997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663.91018399999996</v>
      </c>
      <c r="L23">
        <v>631.40010500000005</v>
      </c>
      <c r="M23">
        <v>82.169499999999999</v>
      </c>
      <c r="N23">
        <v>54.811889999999998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394.77611200000001</v>
      </c>
      <c r="V23">
        <v>13.775475</v>
      </c>
      <c r="W23">
        <v>44.853991000000001</v>
      </c>
      <c r="X23">
        <v>142.603354</v>
      </c>
      <c r="Y23">
        <v>0</v>
      </c>
      <c r="Z23">
        <v>6.3355579999999998</v>
      </c>
      <c r="AA23">
        <v>13.517366000000001</v>
      </c>
      <c r="AB23">
        <v>25.385639000000001</v>
      </c>
      <c r="AC23">
        <v>18.711136</v>
      </c>
      <c r="AD23">
        <v>17.622748000000001</v>
      </c>
      <c r="AE23">
        <v>47.790318999999997</v>
      </c>
      <c r="AF23">
        <v>8.5784959999999995</v>
      </c>
      <c r="AG23">
        <v>15.796265</v>
      </c>
      <c r="AH23">
        <v>67.835948999999999</v>
      </c>
      <c r="AI23">
        <v>0</v>
      </c>
      <c r="AJ23">
        <v>0</v>
      </c>
      <c r="AK23">
        <v>49.805737000000001</v>
      </c>
      <c r="AL23">
        <v>33.699162000000001</v>
      </c>
      <c r="AM23">
        <v>0</v>
      </c>
      <c r="AN23">
        <v>0.62876100000000001</v>
      </c>
      <c r="AO23">
        <v>0.369473</v>
      </c>
      <c r="AP23">
        <v>7.9253929999999997</v>
      </c>
      <c r="AQ23">
        <v>26.492414</v>
      </c>
      <c r="AR23">
        <v>51.760984999999998</v>
      </c>
      <c r="AS23">
        <v>30.8352</v>
      </c>
      <c r="AT23">
        <v>11.151851000000001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2780.1942309999995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663.91018399999996</v>
      </c>
      <c r="L24">
        <v>631.40010500000005</v>
      </c>
      <c r="M24">
        <v>82.169499999999999</v>
      </c>
      <c r="N24">
        <v>54.811889999999998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394.77611200000001</v>
      </c>
      <c r="V24">
        <v>13.775475</v>
      </c>
      <c r="W24">
        <v>44.853991000000001</v>
      </c>
      <c r="X24">
        <v>142.603354</v>
      </c>
      <c r="Y24">
        <v>0</v>
      </c>
      <c r="Z24">
        <v>6.3355579999999998</v>
      </c>
      <c r="AA24">
        <v>9.6225319999999996</v>
      </c>
      <c r="AB24">
        <v>25.385639000000001</v>
      </c>
      <c r="AC24">
        <v>18.711136</v>
      </c>
      <c r="AD24">
        <v>17.622748000000001</v>
      </c>
      <c r="AE24">
        <v>47.790318999999997</v>
      </c>
      <c r="AF24">
        <v>8.5784959999999995</v>
      </c>
      <c r="AG24">
        <v>15.796265</v>
      </c>
      <c r="AH24">
        <v>67.835948999999999</v>
      </c>
      <c r="AI24">
        <v>0</v>
      </c>
      <c r="AJ24">
        <v>0</v>
      </c>
      <c r="AK24">
        <v>49.805737000000001</v>
      </c>
      <c r="AL24">
        <v>33.699162000000001</v>
      </c>
      <c r="AM24">
        <v>0</v>
      </c>
      <c r="AN24">
        <v>0.62876100000000001</v>
      </c>
      <c r="AO24">
        <v>0</v>
      </c>
      <c r="AP24">
        <v>7.9253929999999997</v>
      </c>
      <c r="AQ24">
        <v>26.492414</v>
      </c>
      <c r="AR24">
        <v>51.760984999999998</v>
      </c>
      <c r="AS24">
        <v>30.8352</v>
      </c>
      <c r="AT24">
        <v>11.151851000000001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2775.9299239999996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663.91018399999996</v>
      </c>
      <c r="L25">
        <v>631.40010500000005</v>
      </c>
      <c r="M25">
        <v>82.169499999999999</v>
      </c>
      <c r="N25">
        <v>54.811889999999998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391.51350000000002</v>
      </c>
      <c r="V25">
        <v>13.775475</v>
      </c>
      <c r="W25">
        <v>44.853991000000001</v>
      </c>
      <c r="X25">
        <v>142.603354</v>
      </c>
      <c r="Y25">
        <v>0</v>
      </c>
      <c r="Z25">
        <v>6.3355579999999998</v>
      </c>
      <c r="AA25">
        <v>0</v>
      </c>
      <c r="AB25">
        <v>25.385639000000001</v>
      </c>
      <c r="AC25">
        <v>18.711136</v>
      </c>
      <c r="AD25">
        <v>17.622748000000001</v>
      </c>
      <c r="AE25">
        <v>47.790318999999997</v>
      </c>
      <c r="AF25">
        <v>8.5784959999999995</v>
      </c>
      <c r="AG25">
        <v>15.796265</v>
      </c>
      <c r="AH25">
        <v>45.407058999999997</v>
      </c>
      <c r="AI25">
        <v>0</v>
      </c>
      <c r="AJ25">
        <v>0</v>
      </c>
      <c r="AK25">
        <v>49.805737000000001</v>
      </c>
      <c r="AL25">
        <v>33.699162000000001</v>
      </c>
      <c r="AM25">
        <v>0</v>
      </c>
      <c r="AN25">
        <v>0.62876100000000001</v>
      </c>
      <c r="AO25">
        <v>0</v>
      </c>
      <c r="AP25">
        <v>2.9720219999999999</v>
      </c>
      <c r="AQ25">
        <v>26.492414</v>
      </c>
      <c r="AR25">
        <v>51.760984999999998</v>
      </c>
      <c r="AS25">
        <v>30.8352</v>
      </c>
      <c r="AT25">
        <v>11.151851000000001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2735.662519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663.91018399999996</v>
      </c>
      <c r="L26">
        <v>631.40010500000005</v>
      </c>
      <c r="M26">
        <v>82.169499999999999</v>
      </c>
      <c r="N26">
        <v>54.811889999999998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391.51350000000002</v>
      </c>
      <c r="V26">
        <v>13.775475</v>
      </c>
      <c r="W26">
        <v>44.853991000000001</v>
      </c>
      <c r="X26">
        <v>142.603354</v>
      </c>
      <c r="Y26">
        <v>0</v>
      </c>
      <c r="Z26">
        <v>6.3355579999999998</v>
      </c>
      <c r="AA26">
        <v>0</v>
      </c>
      <c r="AB26">
        <v>25.385639000000001</v>
      </c>
      <c r="AC26">
        <v>18.711136</v>
      </c>
      <c r="AD26">
        <v>17.622748000000001</v>
      </c>
      <c r="AE26">
        <v>47.790318999999997</v>
      </c>
      <c r="AF26">
        <v>8.5784959999999995</v>
      </c>
      <c r="AG26">
        <v>15.796265</v>
      </c>
      <c r="AH26">
        <v>45.407058999999997</v>
      </c>
      <c r="AI26">
        <v>2.4612180000000001</v>
      </c>
      <c r="AJ26">
        <v>0</v>
      </c>
      <c r="AK26">
        <v>49.805737000000001</v>
      </c>
      <c r="AL26">
        <v>33.699162000000001</v>
      </c>
      <c r="AM26">
        <v>0</v>
      </c>
      <c r="AN26">
        <v>0.62876100000000001</v>
      </c>
      <c r="AO26">
        <v>0</v>
      </c>
      <c r="AP26">
        <v>2.9720219999999999</v>
      </c>
      <c r="AQ26">
        <v>26.492414</v>
      </c>
      <c r="AR26">
        <v>51.760984999999998</v>
      </c>
      <c r="AS26">
        <v>30.8352</v>
      </c>
      <c r="AT26">
        <v>11.151851000000001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2738.1237369999999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663.91018399999996</v>
      </c>
      <c r="L27">
        <v>631.40010500000005</v>
      </c>
      <c r="M27">
        <v>82.169499999999999</v>
      </c>
      <c r="N27">
        <v>54.811889999999998</v>
      </c>
      <c r="O27">
        <v>119.54756</v>
      </c>
      <c r="P27">
        <v>121.40543599999999</v>
      </c>
      <c r="Q27">
        <v>10.208352</v>
      </c>
      <c r="R27">
        <v>40.97851</v>
      </c>
      <c r="S27">
        <v>25.511310000000002</v>
      </c>
      <c r="T27">
        <v>0</v>
      </c>
      <c r="U27">
        <v>391.51350000000002</v>
      </c>
      <c r="V27">
        <v>13.775475</v>
      </c>
      <c r="W27">
        <v>44.853991000000001</v>
      </c>
      <c r="X27">
        <v>142.603354</v>
      </c>
      <c r="Y27">
        <v>0</v>
      </c>
      <c r="Z27">
        <v>6.3355579999999998</v>
      </c>
      <c r="AA27">
        <v>0</v>
      </c>
      <c r="AB27">
        <v>25.385639000000001</v>
      </c>
      <c r="AC27">
        <v>18.711136</v>
      </c>
      <c r="AD27">
        <v>17.622748000000001</v>
      </c>
      <c r="AE27">
        <v>47.790318999999997</v>
      </c>
      <c r="AF27">
        <v>8.5784959999999995</v>
      </c>
      <c r="AG27">
        <v>15.796265</v>
      </c>
      <c r="AH27">
        <v>45.407058999999997</v>
      </c>
      <c r="AI27">
        <v>4.9224360000000003</v>
      </c>
      <c r="AJ27">
        <v>0</v>
      </c>
      <c r="AK27">
        <v>49.805737000000001</v>
      </c>
      <c r="AL27">
        <v>33.699162000000001</v>
      </c>
      <c r="AM27">
        <v>0</v>
      </c>
      <c r="AN27">
        <v>0.62876100000000001</v>
      </c>
      <c r="AO27">
        <v>0</v>
      </c>
      <c r="AP27">
        <v>2.9720219999999999</v>
      </c>
      <c r="AQ27">
        <v>26.492414</v>
      </c>
      <c r="AR27">
        <v>49.092892999999997</v>
      </c>
      <c r="AS27">
        <v>30.8352</v>
      </c>
      <c r="AT27">
        <v>11.151851000000001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2737.9168629999999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663.91018399999996</v>
      </c>
      <c r="L28">
        <v>631.40010500000005</v>
      </c>
      <c r="M28">
        <v>82.169499999999999</v>
      </c>
      <c r="N28">
        <v>54.811889999999998</v>
      </c>
      <c r="O28">
        <v>119.54756</v>
      </c>
      <c r="P28">
        <v>121.40543599999999</v>
      </c>
      <c r="Q28">
        <v>10.208352</v>
      </c>
      <c r="R28">
        <v>40.97851</v>
      </c>
      <c r="S28">
        <v>25.511310000000002</v>
      </c>
      <c r="T28">
        <v>0</v>
      </c>
      <c r="U28">
        <v>391.51350000000002</v>
      </c>
      <c r="V28">
        <v>13.775475</v>
      </c>
      <c r="W28">
        <v>44.853991000000001</v>
      </c>
      <c r="X28">
        <v>142.603354</v>
      </c>
      <c r="Y28">
        <v>0</v>
      </c>
      <c r="Z28">
        <v>6.3355579999999998</v>
      </c>
      <c r="AA28">
        <v>0</v>
      </c>
      <c r="AB28">
        <v>25.385639000000001</v>
      </c>
      <c r="AC28">
        <v>18.711136</v>
      </c>
      <c r="AD28">
        <v>17.622748000000001</v>
      </c>
      <c r="AE28">
        <v>47.790318999999997</v>
      </c>
      <c r="AF28">
        <v>8.5784959999999995</v>
      </c>
      <c r="AG28">
        <v>15.796265</v>
      </c>
      <c r="AH28">
        <v>22.611982999999999</v>
      </c>
      <c r="AI28">
        <v>31.995837000000002</v>
      </c>
      <c r="AJ28">
        <v>0</v>
      </c>
      <c r="AK28">
        <v>49.805737000000001</v>
      </c>
      <c r="AL28">
        <v>56.16527</v>
      </c>
      <c r="AM28">
        <v>0</v>
      </c>
      <c r="AN28">
        <v>0.62876100000000001</v>
      </c>
      <c r="AO28">
        <v>0</v>
      </c>
      <c r="AP28">
        <v>2.9720219999999999</v>
      </c>
      <c r="AQ28">
        <v>26.492414</v>
      </c>
      <c r="AR28">
        <v>49.092892999999997</v>
      </c>
      <c r="AS28">
        <v>30.8352</v>
      </c>
      <c r="AT28">
        <v>11.151851000000001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2764.6612959999998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663.91018399999996</v>
      </c>
      <c r="L29">
        <v>631.40010500000005</v>
      </c>
      <c r="M29">
        <v>84.102900000000005</v>
      </c>
      <c r="N29">
        <v>54.811889999999998</v>
      </c>
      <c r="O29">
        <v>119.54756</v>
      </c>
      <c r="P29">
        <v>121.40543599999999</v>
      </c>
      <c r="Q29">
        <v>10.208352</v>
      </c>
      <c r="R29">
        <v>40.97851</v>
      </c>
      <c r="S29">
        <v>25.511310000000002</v>
      </c>
      <c r="T29">
        <v>0</v>
      </c>
      <c r="U29">
        <v>391.51350000000002</v>
      </c>
      <c r="V29">
        <v>13.775475</v>
      </c>
      <c r="W29">
        <v>44.853991000000001</v>
      </c>
      <c r="X29">
        <v>142.603354</v>
      </c>
      <c r="Y29">
        <v>0</v>
      </c>
      <c r="Z29">
        <v>6.3355579999999998</v>
      </c>
      <c r="AA29">
        <v>0</v>
      </c>
      <c r="AB29">
        <v>25.385639000000001</v>
      </c>
      <c r="AC29">
        <v>18.711136</v>
      </c>
      <c r="AD29">
        <v>17.622748000000001</v>
      </c>
      <c r="AE29">
        <v>47.790318999999997</v>
      </c>
      <c r="AF29">
        <v>8.5784959999999995</v>
      </c>
      <c r="AG29">
        <v>15.796265</v>
      </c>
      <c r="AH29">
        <v>22.611982999999999</v>
      </c>
      <c r="AI29">
        <v>31.995837000000002</v>
      </c>
      <c r="AJ29">
        <v>0</v>
      </c>
      <c r="AK29">
        <v>49.805737000000001</v>
      </c>
      <c r="AL29">
        <v>77.508072999999996</v>
      </c>
      <c r="AM29">
        <v>0</v>
      </c>
      <c r="AN29">
        <v>0.62876100000000001</v>
      </c>
      <c r="AO29">
        <v>0</v>
      </c>
      <c r="AP29">
        <v>3.5911940000000002</v>
      </c>
      <c r="AQ29">
        <v>26.492414</v>
      </c>
      <c r="AR29">
        <v>49.092892999999997</v>
      </c>
      <c r="AS29">
        <v>30.8352</v>
      </c>
      <c r="AT29">
        <v>11.151851000000001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2788.5566709999998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663.91018399999996</v>
      </c>
      <c r="L30">
        <v>631.40010500000005</v>
      </c>
      <c r="M30">
        <v>84.102900000000005</v>
      </c>
      <c r="N30">
        <v>54.811889999999998</v>
      </c>
      <c r="O30">
        <v>119.54756</v>
      </c>
      <c r="P30">
        <v>121.40543599999999</v>
      </c>
      <c r="Q30">
        <v>10.208352</v>
      </c>
      <c r="R30">
        <v>40.97851</v>
      </c>
      <c r="S30">
        <v>25.511310000000002</v>
      </c>
      <c r="T30">
        <v>0</v>
      </c>
      <c r="U30">
        <v>391.51350000000002</v>
      </c>
      <c r="V30">
        <v>13.775475</v>
      </c>
      <c r="W30">
        <v>44.853991000000001</v>
      </c>
      <c r="X30">
        <v>142.603354</v>
      </c>
      <c r="Y30">
        <v>0</v>
      </c>
      <c r="Z30">
        <v>6.3355579999999998</v>
      </c>
      <c r="AA30">
        <v>0</v>
      </c>
      <c r="AB30">
        <v>25.385639000000001</v>
      </c>
      <c r="AC30">
        <v>9.3555679999999999</v>
      </c>
      <c r="AD30">
        <v>17.622748000000001</v>
      </c>
      <c r="AE30">
        <v>47.790318999999997</v>
      </c>
      <c r="AF30">
        <v>8.5784959999999995</v>
      </c>
      <c r="AG30">
        <v>15.796265</v>
      </c>
      <c r="AH30">
        <v>22.611982999999999</v>
      </c>
      <c r="AI30">
        <v>31.995837000000002</v>
      </c>
      <c r="AJ30">
        <v>0</v>
      </c>
      <c r="AK30">
        <v>49.805737000000001</v>
      </c>
      <c r="AL30">
        <v>77.508072999999996</v>
      </c>
      <c r="AM30">
        <v>0</v>
      </c>
      <c r="AN30">
        <v>0.62876100000000001</v>
      </c>
      <c r="AO30">
        <v>0</v>
      </c>
      <c r="AP30">
        <v>3.5911940000000002</v>
      </c>
      <c r="AQ30">
        <v>26.492414</v>
      </c>
      <c r="AR30">
        <v>49.092892999999997</v>
      </c>
      <c r="AS30">
        <v>30.8352</v>
      </c>
      <c r="AT30">
        <v>11.151851000000001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2779.2011029999999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663.91018399999996</v>
      </c>
      <c r="L31">
        <v>631.40010500000005</v>
      </c>
      <c r="M31">
        <v>84.102900000000005</v>
      </c>
      <c r="N31">
        <v>54.811889999999998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391.51350000000002</v>
      </c>
      <c r="V31">
        <v>13.775475</v>
      </c>
      <c r="W31">
        <v>44.853991000000001</v>
      </c>
      <c r="X31">
        <v>142.603354</v>
      </c>
      <c r="Y31">
        <v>0</v>
      </c>
      <c r="Z31">
        <v>6.3355579999999998</v>
      </c>
      <c r="AA31">
        <v>0</v>
      </c>
      <c r="AB31">
        <v>12.628389</v>
      </c>
      <c r="AC31">
        <v>9.3555679999999999</v>
      </c>
      <c r="AD31">
        <v>17.622748000000001</v>
      </c>
      <c r="AE31">
        <v>47.790318999999997</v>
      </c>
      <c r="AF31">
        <v>8.5784959999999995</v>
      </c>
      <c r="AG31">
        <v>15.796265</v>
      </c>
      <c r="AH31">
        <v>22.611982999999999</v>
      </c>
      <c r="AI31">
        <v>31.995837000000002</v>
      </c>
      <c r="AJ31">
        <v>0</v>
      </c>
      <c r="AK31">
        <v>49.805737000000001</v>
      </c>
      <c r="AL31">
        <v>77.508072999999996</v>
      </c>
      <c r="AM31">
        <v>0</v>
      </c>
      <c r="AN31">
        <v>0.62876100000000001</v>
      </c>
      <c r="AO31">
        <v>0</v>
      </c>
      <c r="AP31">
        <v>3.5911940000000002</v>
      </c>
      <c r="AQ31">
        <v>26.492414</v>
      </c>
      <c r="AR31">
        <v>49.092892999999997</v>
      </c>
      <c r="AS31">
        <v>30.8352</v>
      </c>
      <c r="AT31">
        <v>11.151851000000001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2766.4438530000002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663.91018399999996</v>
      </c>
      <c r="L32">
        <v>631.40010500000005</v>
      </c>
      <c r="M32">
        <v>84.102900000000005</v>
      </c>
      <c r="N32">
        <v>54.811889999999998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391.51350000000002</v>
      </c>
      <c r="V32">
        <v>13.775475</v>
      </c>
      <c r="W32">
        <v>44.853991000000001</v>
      </c>
      <c r="X32">
        <v>142.603354</v>
      </c>
      <c r="Y32">
        <v>0</v>
      </c>
      <c r="Z32">
        <v>6.3355579999999998</v>
      </c>
      <c r="AA32">
        <v>0</v>
      </c>
      <c r="AB32">
        <v>12.628389</v>
      </c>
      <c r="AC32">
        <v>9.3555679999999999</v>
      </c>
      <c r="AD32">
        <v>17.622748000000001</v>
      </c>
      <c r="AE32">
        <v>47.790318999999997</v>
      </c>
      <c r="AF32">
        <v>8.5784959999999995</v>
      </c>
      <c r="AG32">
        <v>15.796265</v>
      </c>
      <c r="AH32">
        <v>45.407058999999997</v>
      </c>
      <c r="AI32">
        <v>31.995837000000002</v>
      </c>
      <c r="AJ32">
        <v>0</v>
      </c>
      <c r="AK32">
        <v>49.805737000000001</v>
      </c>
      <c r="AL32">
        <v>77.508072999999996</v>
      </c>
      <c r="AM32">
        <v>0</v>
      </c>
      <c r="AN32">
        <v>0.62876100000000001</v>
      </c>
      <c r="AO32">
        <v>0</v>
      </c>
      <c r="AP32">
        <v>3.5911940000000002</v>
      </c>
      <c r="AQ32">
        <v>26.492414</v>
      </c>
      <c r="AR32">
        <v>49.092892999999997</v>
      </c>
      <c r="AS32">
        <v>30.8352</v>
      </c>
      <c r="AT32">
        <v>11.151851000000001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2789.2389290000006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663.91018399999996</v>
      </c>
      <c r="L33">
        <v>631.40010500000005</v>
      </c>
      <c r="M33">
        <v>84.102900000000005</v>
      </c>
      <c r="N33">
        <v>54.811889999999998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391.51350000000002</v>
      </c>
      <c r="V33">
        <v>13.775475</v>
      </c>
      <c r="W33">
        <v>44.853991000000001</v>
      </c>
      <c r="X33">
        <v>142.603354</v>
      </c>
      <c r="Y33">
        <v>0</v>
      </c>
      <c r="Z33">
        <v>6.3355579999999998</v>
      </c>
      <c r="AA33">
        <v>0</v>
      </c>
      <c r="AB33">
        <v>12.628389</v>
      </c>
      <c r="AC33">
        <v>9.3555679999999999</v>
      </c>
      <c r="AD33">
        <v>17.622748000000001</v>
      </c>
      <c r="AE33">
        <v>47.790318999999997</v>
      </c>
      <c r="AF33">
        <v>8.5784959999999995</v>
      </c>
      <c r="AG33">
        <v>15.796265</v>
      </c>
      <c r="AH33">
        <v>45.407058999999997</v>
      </c>
      <c r="AI33">
        <v>31.995837000000002</v>
      </c>
      <c r="AJ33">
        <v>0</v>
      </c>
      <c r="AK33">
        <v>49.805737000000001</v>
      </c>
      <c r="AL33">
        <v>77.508072999999996</v>
      </c>
      <c r="AM33">
        <v>0</v>
      </c>
      <c r="AN33">
        <v>0.62876100000000001</v>
      </c>
      <c r="AO33">
        <v>0</v>
      </c>
      <c r="AP33">
        <v>3.5911940000000002</v>
      </c>
      <c r="AQ33">
        <v>17.661608999999999</v>
      </c>
      <c r="AR33">
        <v>49.092892999999997</v>
      </c>
      <c r="AS33">
        <v>30.8352</v>
      </c>
      <c r="AT33">
        <v>11.151851000000001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2780.4081240000005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663.91018399999996</v>
      </c>
      <c r="L34">
        <v>631.40010500000005</v>
      </c>
      <c r="M34">
        <v>84.102900000000005</v>
      </c>
      <c r="N34">
        <v>54.811889999999998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391.51350000000002</v>
      </c>
      <c r="V34">
        <v>13.775475</v>
      </c>
      <c r="W34">
        <v>44.853991000000001</v>
      </c>
      <c r="X34">
        <v>142.603354</v>
      </c>
      <c r="Y34">
        <v>0</v>
      </c>
      <c r="Z34">
        <v>6.3355579999999998</v>
      </c>
      <c r="AA34">
        <v>0</v>
      </c>
      <c r="AB34">
        <v>12.628389</v>
      </c>
      <c r="AC34">
        <v>9.3555679999999999</v>
      </c>
      <c r="AD34">
        <v>17.622748000000001</v>
      </c>
      <c r="AE34">
        <v>47.790318999999997</v>
      </c>
      <c r="AF34">
        <v>8.5784959999999995</v>
      </c>
      <c r="AG34">
        <v>15.796265</v>
      </c>
      <c r="AH34">
        <v>45.407058999999997</v>
      </c>
      <c r="AI34">
        <v>4.9224360000000003</v>
      </c>
      <c r="AJ34">
        <v>0</v>
      </c>
      <c r="AK34">
        <v>49.805737000000001</v>
      </c>
      <c r="AL34">
        <v>77.508072999999996</v>
      </c>
      <c r="AM34">
        <v>0</v>
      </c>
      <c r="AN34">
        <v>0.62876100000000001</v>
      </c>
      <c r="AO34">
        <v>0</v>
      </c>
      <c r="AP34">
        <v>3.5911940000000002</v>
      </c>
      <c r="AQ34">
        <v>17.661608999999999</v>
      </c>
      <c r="AR34">
        <v>49.092892999999997</v>
      </c>
      <c r="AS34">
        <v>30.8352</v>
      </c>
      <c r="AT34">
        <v>11.151851000000001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2753.3347230000008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593.981178</v>
      </c>
      <c r="L35">
        <v>620.72947699999997</v>
      </c>
      <c r="M35">
        <v>77.335999999999999</v>
      </c>
      <c r="N35">
        <v>54.811889999999998</v>
      </c>
      <c r="O35">
        <v>119.54756</v>
      </c>
      <c r="P35">
        <v>121.40543599999999</v>
      </c>
      <c r="Q35">
        <v>10.208352</v>
      </c>
      <c r="R35">
        <v>40.97851</v>
      </c>
      <c r="S35">
        <v>25.511310000000002</v>
      </c>
      <c r="T35">
        <v>0</v>
      </c>
      <c r="U35">
        <v>391.51350000000002</v>
      </c>
      <c r="V35">
        <v>13.775475</v>
      </c>
      <c r="W35">
        <v>44.853991000000001</v>
      </c>
      <c r="X35">
        <v>142.603354</v>
      </c>
      <c r="Y35">
        <v>0</v>
      </c>
      <c r="Z35">
        <v>6.3355579999999998</v>
      </c>
      <c r="AA35">
        <v>0</v>
      </c>
      <c r="AB35">
        <v>12.628389</v>
      </c>
      <c r="AC35">
        <v>9.3555679999999999</v>
      </c>
      <c r="AD35">
        <v>17.622748000000001</v>
      </c>
      <c r="AE35">
        <v>44.029801999999997</v>
      </c>
      <c r="AF35">
        <v>8.5784959999999995</v>
      </c>
      <c r="AG35">
        <v>15.796265</v>
      </c>
      <c r="AH35">
        <v>45.407058999999997</v>
      </c>
      <c r="AI35">
        <v>2.4612180000000001</v>
      </c>
      <c r="AJ35">
        <v>0</v>
      </c>
      <c r="AK35">
        <v>49.805737000000001</v>
      </c>
      <c r="AL35">
        <v>56.16527</v>
      </c>
      <c r="AM35">
        <v>0</v>
      </c>
      <c r="AN35">
        <v>0.62876100000000001</v>
      </c>
      <c r="AO35">
        <v>0</v>
      </c>
      <c r="AP35">
        <v>3.5911940000000002</v>
      </c>
      <c r="AQ35">
        <v>8.8308040000000005</v>
      </c>
      <c r="AR35">
        <v>49.092892999999997</v>
      </c>
      <c r="AS35">
        <v>30.8352</v>
      </c>
      <c r="AT35">
        <v>11.151851000000001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2629.572846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627.81567800000005</v>
      </c>
      <c r="L36">
        <v>620.72947699999997</v>
      </c>
      <c r="M36">
        <v>77.335999999999999</v>
      </c>
      <c r="N36">
        <v>54.811889999999998</v>
      </c>
      <c r="O36">
        <v>119.54756</v>
      </c>
      <c r="P36">
        <v>121.40543599999999</v>
      </c>
      <c r="Q36">
        <v>10.208352</v>
      </c>
      <c r="R36">
        <v>40.97851</v>
      </c>
      <c r="S36">
        <v>25.511310000000002</v>
      </c>
      <c r="T36">
        <v>0</v>
      </c>
      <c r="U36">
        <v>391.51350000000002</v>
      </c>
      <c r="V36">
        <v>13.775475</v>
      </c>
      <c r="W36">
        <v>44.853991000000001</v>
      </c>
      <c r="X36">
        <v>142.603354</v>
      </c>
      <c r="Y36">
        <v>0</v>
      </c>
      <c r="Z36">
        <v>6.3355579999999998</v>
      </c>
      <c r="AA36">
        <v>0</v>
      </c>
      <c r="AB36">
        <v>12.628389</v>
      </c>
      <c r="AC36">
        <v>9.3555679999999999</v>
      </c>
      <c r="AD36">
        <v>17.622748000000001</v>
      </c>
      <c r="AE36">
        <v>44.029801999999997</v>
      </c>
      <c r="AF36">
        <v>8.5784959999999995</v>
      </c>
      <c r="AG36">
        <v>15.796265</v>
      </c>
      <c r="AH36">
        <v>45.407058999999997</v>
      </c>
      <c r="AI36">
        <v>0</v>
      </c>
      <c r="AJ36">
        <v>0</v>
      </c>
      <c r="AK36">
        <v>49.805737000000001</v>
      </c>
      <c r="AL36">
        <v>33.699162000000001</v>
      </c>
      <c r="AM36">
        <v>0</v>
      </c>
      <c r="AN36">
        <v>0.62876100000000001</v>
      </c>
      <c r="AO36">
        <v>0</v>
      </c>
      <c r="AP36">
        <v>3.5911940000000002</v>
      </c>
      <c r="AQ36">
        <v>8.8308040000000005</v>
      </c>
      <c r="AR36">
        <v>49.092892999999997</v>
      </c>
      <c r="AS36">
        <v>30.8352</v>
      </c>
      <c r="AT36">
        <v>11.151851000000001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2638.4800200000009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627.81567800000005</v>
      </c>
      <c r="L37">
        <v>620.72947699999997</v>
      </c>
      <c r="M37">
        <v>77.335999999999999</v>
      </c>
      <c r="N37">
        <v>54.811889999999998</v>
      </c>
      <c r="O37">
        <v>119.54756</v>
      </c>
      <c r="P37">
        <v>120.35415</v>
      </c>
      <c r="Q37">
        <v>10.208352</v>
      </c>
      <c r="R37">
        <v>40.97851</v>
      </c>
      <c r="S37">
        <v>25.511310000000002</v>
      </c>
      <c r="T37">
        <v>0</v>
      </c>
      <c r="U37">
        <v>391.51350000000002</v>
      </c>
      <c r="V37">
        <v>13.775475</v>
      </c>
      <c r="W37">
        <v>44.853991000000001</v>
      </c>
      <c r="X37">
        <v>142.603354</v>
      </c>
      <c r="Y37">
        <v>0</v>
      </c>
      <c r="Z37">
        <v>6.3355579999999998</v>
      </c>
      <c r="AA37">
        <v>0</v>
      </c>
      <c r="AB37">
        <v>12.628389</v>
      </c>
      <c r="AC37">
        <v>9.3555679999999999</v>
      </c>
      <c r="AD37">
        <v>17.622748000000001</v>
      </c>
      <c r="AE37">
        <v>44.029801999999997</v>
      </c>
      <c r="AF37">
        <v>8.5784959999999995</v>
      </c>
      <c r="AG37">
        <v>15.796265</v>
      </c>
      <c r="AH37">
        <v>45.407058999999997</v>
      </c>
      <c r="AI37">
        <v>0</v>
      </c>
      <c r="AJ37">
        <v>0</v>
      </c>
      <c r="AK37">
        <v>49.805737000000001</v>
      </c>
      <c r="AL37">
        <v>44.932215999999997</v>
      </c>
      <c r="AM37">
        <v>0</v>
      </c>
      <c r="AN37">
        <v>0.62876100000000001</v>
      </c>
      <c r="AO37">
        <v>0</v>
      </c>
      <c r="AP37">
        <v>3.5911940000000002</v>
      </c>
      <c r="AQ37">
        <v>0</v>
      </c>
      <c r="AR37">
        <v>49.092892999999997</v>
      </c>
      <c r="AS37">
        <v>30.8352</v>
      </c>
      <c r="AT37">
        <v>12.744973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2641.4241060000008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627.81567800000005</v>
      </c>
      <c r="L38">
        <v>620.72947699999997</v>
      </c>
      <c r="M38">
        <v>77.335999999999999</v>
      </c>
      <c r="N38">
        <v>54.811889999999998</v>
      </c>
      <c r="O38">
        <v>119.54756</v>
      </c>
      <c r="P38">
        <v>120.35415</v>
      </c>
      <c r="Q38">
        <v>10.208352</v>
      </c>
      <c r="R38">
        <v>40.97851</v>
      </c>
      <c r="S38">
        <v>25.511310000000002</v>
      </c>
      <c r="T38">
        <v>0</v>
      </c>
      <c r="U38">
        <v>391.51350000000002</v>
      </c>
      <c r="V38">
        <v>13.775475</v>
      </c>
      <c r="W38">
        <v>44.853991000000001</v>
      </c>
      <c r="X38">
        <v>142.603354</v>
      </c>
      <c r="Y38">
        <v>0</v>
      </c>
      <c r="Z38">
        <v>6.3355579999999998</v>
      </c>
      <c r="AA38">
        <v>0</v>
      </c>
      <c r="AB38">
        <v>12.628389</v>
      </c>
      <c r="AC38">
        <v>9.3555679999999999</v>
      </c>
      <c r="AD38">
        <v>17.622748000000001</v>
      </c>
      <c r="AE38">
        <v>44.029801999999997</v>
      </c>
      <c r="AF38">
        <v>8.5784959999999995</v>
      </c>
      <c r="AG38">
        <v>15.796265</v>
      </c>
      <c r="AH38">
        <v>67.835948999999999</v>
      </c>
      <c r="AI38">
        <v>0</v>
      </c>
      <c r="AJ38">
        <v>0</v>
      </c>
      <c r="AK38">
        <v>49.805737000000001</v>
      </c>
      <c r="AL38">
        <v>44.932215999999997</v>
      </c>
      <c r="AM38">
        <v>0</v>
      </c>
      <c r="AN38">
        <v>0.62876100000000001</v>
      </c>
      <c r="AO38">
        <v>0</v>
      </c>
      <c r="AP38">
        <v>3.5911940000000002</v>
      </c>
      <c r="AQ38">
        <v>0</v>
      </c>
      <c r="AR38">
        <v>49.092892999999997</v>
      </c>
      <c r="AS38">
        <v>30.8352</v>
      </c>
      <c r="AT38">
        <v>12.744973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2663.8529960000005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663.91018399999996</v>
      </c>
      <c r="L39">
        <v>620.72947699999997</v>
      </c>
      <c r="M39">
        <v>77.335999999999999</v>
      </c>
      <c r="N39">
        <v>54.811889999999998</v>
      </c>
      <c r="O39">
        <v>119.54756</v>
      </c>
      <c r="P39">
        <v>120.35415</v>
      </c>
      <c r="Q39">
        <v>10.208352</v>
      </c>
      <c r="R39">
        <v>40.97851</v>
      </c>
      <c r="S39">
        <v>25.511310000000002</v>
      </c>
      <c r="T39">
        <v>0</v>
      </c>
      <c r="U39">
        <v>391.51350000000002</v>
      </c>
      <c r="V39">
        <v>13.775475</v>
      </c>
      <c r="W39">
        <v>44.853991000000001</v>
      </c>
      <c r="X39">
        <v>142.603354</v>
      </c>
      <c r="Y39">
        <v>0</v>
      </c>
      <c r="Z39">
        <v>12.760439999999999</v>
      </c>
      <c r="AA39">
        <v>0</v>
      </c>
      <c r="AB39">
        <v>12.628389</v>
      </c>
      <c r="AC39">
        <v>9.3555679999999999</v>
      </c>
      <c r="AD39">
        <v>17.622748000000001</v>
      </c>
      <c r="AE39">
        <v>44.029801999999997</v>
      </c>
      <c r="AF39">
        <v>8.5784959999999995</v>
      </c>
      <c r="AG39">
        <v>15.796265</v>
      </c>
      <c r="AH39">
        <v>67.835948999999999</v>
      </c>
      <c r="AI39">
        <v>0</v>
      </c>
      <c r="AJ39">
        <v>0</v>
      </c>
      <c r="AK39">
        <v>49.805737000000001</v>
      </c>
      <c r="AL39">
        <v>44.932215999999997</v>
      </c>
      <c r="AM39">
        <v>0</v>
      </c>
      <c r="AN39">
        <v>0.62876100000000001</v>
      </c>
      <c r="AO39">
        <v>0</v>
      </c>
      <c r="AP39">
        <v>3.5911940000000002</v>
      </c>
      <c r="AQ39">
        <v>0</v>
      </c>
      <c r="AR39">
        <v>51.760984999999998</v>
      </c>
      <c r="AS39">
        <v>30.8352</v>
      </c>
      <c r="AT39">
        <v>12.744973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2709.0404759999992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663.91018399999996</v>
      </c>
      <c r="L40">
        <v>631.40010500000005</v>
      </c>
      <c r="M40">
        <v>77.335999999999999</v>
      </c>
      <c r="N40">
        <v>54.811889999999998</v>
      </c>
      <c r="O40">
        <v>119.54756</v>
      </c>
      <c r="P40">
        <v>120.35415</v>
      </c>
      <c r="Q40">
        <v>10.208352</v>
      </c>
      <c r="R40">
        <v>40.97851</v>
      </c>
      <c r="S40">
        <v>25.511310000000002</v>
      </c>
      <c r="T40">
        <v>0</v>
      </c>
      <c r="U40">
        <v>391.51350000000002</v>
      </c>
      <c r="V40">
        <v>13.775475</v>
      </c>
      <c r="W40">
        <v>44.853991000000001</v>
      </c>
      <c r="X40">
        <v>142.603354</v>
      </c>
      <c r="Y40">
        <v>0</v>
      </c>
      <c r="Z40">
        <v>12.760439999999999</v>
      </c>
      <c r="AA40">
        <v>0</v>
      </c>
      <c r="AB40">
        <v>12.628389</v>
      </c>
      <c r="AC40">
        <v>9.3555679999999999</v>
      </c>
      <c r="AD40">
        <v>17.622748000000001</v>
      </c>
      <c r="AE40">
        <v>44.029801999999997</v>
      </c>
      <c r="AF40">
        <v>8.5784959999999995</v>
      </c>
      <c r="AG40">
        <v>15.796265</v>
      </c>
      <c r="AH40">
        <v>67.835948999999999</v>
      </c>
      <c r="AI40">
        <v>0</v>
      </c>
      <c r="AJ40">
        <v>0</v>
      </c>
      <c r="AK40">
        <v>49.805737000000001</v>
      </c>
      <c r="AL40">
        <v>44.932215999999997</v>
      </c>
      <c r="AM40">
        <v>0</v>
      </c>
      <c r="AN40">
        <v>0.62876100000000001</v>
      </c>
      <c r="AO40">
        <v>0</v>
      </c>
      <c r="AP40">
        <v>3.5911940000000002</v>
      </c>
      <c r="AQ40">
        <v>0</v>
      </c>
      <c r="AR40">
        <v>51.760984999999998</v>
      </c>
      <c r="AS40">
        <v>30.8352</v>
      </c>
      <c r="AT40">
        <v>12.744973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2719.7111039999991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663.91018399999996</v>
      </c>
      <c r="L41">
        <v>631.40010500000005</v>
      </c>
      <c r="M41">
        <v>77.335999999999999</v>
      </c>
      <c r="N41">
        <v>54.811889999999998</v>
      </c>
      <c r="O41">
        <v>119.54756</v>
      </c>
      <c r="P41">
        <v>120.35415</v>
      </c>
      <c r="Q41">
        <v>10.208352</v>
      </c>
      <c r="R41">
        <v>40.97851</v>
      </c>
      <c r="S41">
        <v>25.511310000000002</v>
      </c>
      <c r="T41">
        <v>0</v>
      </c>
      <c r="U41">
        <v>391.51350000000002</v>
      </c>
      <c r="V41">
        <v>13.775475</v>
      </c>
      <c r="W41">
        <v>44.853991000000001</v>
      </c>
      <c r="X41">
        <v>142.603354</v>
      </c>
      <c r="Y41">
        <v>0</v>
      </c>
      <c r="Z41">
        <v>12.760439999999999</v>
      </c>
      <c r="AA41">
        <v>0</v>
      </c>
      <c r="AB41">
        <v>12.628389</v>
      </c>
      <c r="AC41">
        <v>9.3555679999999999</v>
      </c>
      <c r="AD41">
        <v>17.622748000000001</v>
      </c>
      <c r="AE41">
        <v>46.510354</v>
      </c>
      <c r="AF41">
        <v>8.5784959999999995</v>
      </c>
      <c r="AG41">
        <v>15.796265</v>
      </c>
      <c r="AH41">
        <v>67.835948999999999</v>
      </c>
      <c r="AI41">
        <v>0</v>
      </c>
      <c r="AJ41">
        <v>0</v>
      </c>
      <c r="AK41">
        <v>49.805737000000001</v>
      </c>
      <c r="AL41">
        <v>44.932215999999997</v>
      </c>
      <c r="AM41">
        <v>0</v>
      </c>
      <c r="AN41">
        <v>0.62876100000000001</v>
      </c>
      <c r="AO41">
        <v>0</v>
      </c>
      <c r="AP41">
        <v>3.5911940000000002</v>
      </c>
      <c r="AQ41">
        <v>0</v>
      </c>
      <c r="AR41">
        <v>51.760984999999998</v>
      </c>
      <c r="AS41">
        <v>30.8352</v>
      </c>
      <c r="AT41">
        <v>12.744973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2722.1916559999991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663.91018399999996</v>
      </c>
      <c r="L42">
        <v>631.40010500000005</v>
      </c>
      <c r="M42">
        <v>77.335999999999999</v>
      </c>
      <c r="N42">
        <v>54.811889999999998</v>
      </c>
      <c r="O42">
        <v>119.54756</v>
      </c>
      <c r="P42">
        <v>120.35415</v>
      </c>
      <c r="Q42">
        <v>10.208352</v>
      </c>
      <c r="R42">
        <v>40.97851</v>
      </c>
      <c r="S42">
        <v>25.511310000000002</v>
      </c>
      <c r="T42">
        <v>0</v>
      </c>
      <c r="U42">
        <v>391.51350000000002</v>
      </c>
      <c r="V42">
        <v>13.775475</v>
      </c>
      <c r="W42">
        <v>44.853991000000001</v>
      </c>
      <c r="X42">
        <v>142.603354</v>
      </c>
      <c r="Y42">
        <v>0</v>
      </c>
      <c r="Z42">
        <v>12.760439999999999</v>
      </c>
      <c r="AA42">
        <v>0</v>
      </c>
      <c r="AB42">
        <v>12.628389</v>
      </c>
      <c r="AC42">
        <v>9.3555679999999999</v>
      </c>
      <c r="AD42">
        <v>17.622748000000001</v>
      </c>
      <c r="AE42">
        <v>46.510354</v>
      </c>
      <c r="AF42">
        <v>8.5784959999999995</v>
      </c>
      <c r="AG42">
        <v>15.796265</v>
      </c>
      <c r="AH42">
        <v>58.132021000000002</v>
      </c>
      <c r="AI42">
        <v>0</v>
      </c>
      <c r="AJ42">
        <v>0</v>
      </c>
      <c r="AK42">
        <v>49.805737000000001</v>
      </c>
      <c r="AL42">
        <v>44.932215999999997</v>
      </c>
      <c r="AM42">
        <v>0</v>
      </c>
      <c r="AN42">
        <v>0.62876100000000001</v>
      </c>
      <c r="AO42">
        <v>0</v>
      </c>
      <c r="AP42">
        <v>3.5911940000000002</v>
      </c>
      <c r="AQ42">
        <v>0</v>
      </c>
      <c r="AR42">
        <v>51.760984999999998</v>
      </c>
      <c r="AS42">
        <v>30.8352</v>
      </c>
      <c r="AT42">
        <v>12.744973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2712.4877279999992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663.91018399999996</v>
      </c>
      <c r="L43">
        <v>631.40010500000005</v>
      </c>
      <c r="M43">
        <v>77.335999999999999</v>
      </c>
      <c r="N43">
        <v>54.811889999999998</v>
      </c>
      <c r="O43">
        <v>119.54756</v>
      </c>
      <c r="P43">
        <v>120.35415</v>
      </c>
      <c r="Q43">
        <v>10.208352</v>
      </c>
      <c r="R43">
        <v>40.97851</v>
      </c>
      <c r="S43">
        <v>25.511310000000002</v>
      </c>
      <c r="T43">
        <v>0</v>
      </c>
      <c r="U43">
        <v>391.51350000000002</v>
      </c>
      <c r="V43">
        <v>13.775475</v>
      </c>
      <c r="W43">
        <v>44.853991000000001</v>
      </c>
      <c r="X43">
        <v>142.603354</v>
      </c>
      <c r="Y43">
        <v>0</v>
      </c>
      <c r="Z43">
        <v>12.760439999999999</v>
      </c>
      <c r="AA43">
        <v>0</v>
      </c>
      <c r="AB43">
        <v>12.628389</v>
      </c>
      <c r="AC43">
        <v>9.3555679999999999</v>
      </c>
      <c r="AD43">
        <v>17.622748000000001</v>
      </c>
      <c r="AE43">
        <v>44.029801999999997</v>
      </c>
      <c r="AF43">
        <v>8.5784959999999995</v>
      </c>
      <c r="AG43">
        <v>15.796265</v>
      </c>
      <c r="AH43">
        <v>36.618595999999997</v>
      </c>
      <c r="AI43">
        <v>0</v>
      </c>
      <c r="AJ43">
        <v>0</v>
      </c>
      <c r="AK43">
        <v>49.805737000000001</v>
      </c>
      <c r="AL43">
        <v>44.932215999999997</v>
      </c>
      <c r="AM43">
        <v>0</v>
      </c>
      <c r="AN43">
        <v>0.62876100000000001</v>
      </c>
      <c r="AO43">
        <v>0</v>
      </c>
      <c r="AP43">
        <v>3.5911940000000002</v>
      </c>
      <c r="AQ43">
        <v>0</v>
      </c>
      <c r="AR43">
        <v>49.092892999999997</v>
      </c>
      <c r="AS43">
        <v>30.8352</v>
      </c>
      <c r="AT43">
        <v>12.744973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2685.8256589999992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663.91018399999996</v>
      </c>
      <c r="L44">
        <v>631.40010500000005</v>
      </c>
      <c r="M44">
        <v>77.335999999999999</v>
      </c>
      <c r="N44">
        <v>54.811889999999998</v>
      </c>
      <c r="O44">
        <v>119.54756</v>
      </c>
      <c r="P44">
        <v>120.35415</v>
      </c>
      <c r="Q44">
        <v>10.208352</v>
      </c>
      <c r="R44">
        <v>40.97851</v>
      </c>
      <c r="S44">
        <v>25.511310000000002</v>
      </c>
      <c r="T44">
        <v>0</v>
      </c>
      <c r="U44">
        <v>391.51350000000002</v>
      </c>
      <c r="V44">
        <v>13.775475</v>
      </c>
      <c r="W44">
        <v>44.853991000000001</v>
      </c>
      <c r="X44">
        <v>142.603354</v>
      </c>
      <c r="Y44">
        <v>0</v>
      </c>
      <c r="Z44">
        <v>12.760439999999999</v>
      </c>
      <c r="AA44">
        <v>0</v>
      </c>
      <c r="AB44">
        <v>12.628389</v>
      </c>
      <c r="AC44">
        <v>9.3555679999999999</v>
      </c>
      <c r="AD44">
        <v>17.622748000000001</v>
      </c>
      <c r="AE44">
        <v>44.029801999999997</v>
      </c>
      <c r="AF44">
        <v>8.5784959999999995</v>
      </c>
      <c r="AG44">
        <v>15.796265</v>
      </c>
      <c r="AH44">
        <v>36.618595999999997</v>
      </c>
      <c r="AI44">
        <v>0</v>
      </c>
      <c r="AJ44">
        <v>0</v>
      </c>
      <c r="AK44">
        <v>49.805737000000001</v>
      </c>
      <c r="AL44">
        <v>44.932215999999997</v>
      </c>
      <c r="AM44">
        <v>0</v>
      </c>
      <c r="AN44">
        <v>0.62876100000000001</v>
      </c>
      <c r="AO44">
        <v>0</v>
      </c>
      <c r="AP44">
        <v>3.5911940000000002</v>
      </c>
      <c r="AQ44">
        <v>0</v>
      </c>
      <c r="AR44">
        <v>49.092892999999997</v>
      </c>
      <c r="AS44">
        <v>30.8352</v>
      </c>
      <c r="AT44">
        <v>12.744973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2685.8256589999992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663.91018399999996</v>
      </c>
      <c r="L45">
        <v>631.40010500000005</v>
      </c>
      <c r="M45">
        <v>77.335999999999999</v>
      </c>
      <c r="N45">
        <v>54.811889999999998</v>
      </c>
      <c r="O45">
        <v>119.54756</v>
      </c>
      <c r="P45">
        <v>120.35415</v>
      </c>
      <c r="Q45">
        <v>10.208352</v>
      </c>
      <c r="R45">
        <v>40.97851</v>
      </c>
      <c r="S45">
        <v>25.511310000000002</v>
      </c>
      <c r="T45">
        <v>0</v>
      </c>
      <c r="U45">
        <v>391.51350000000002</v>
      </c>
      <c r="V45">
        <v>13.775475</v>
      </c>
      <c r="W45">
        <v>44.009017999999998</v>
      </c>
      <c r="X45">
        <v>142.603354</v>
      </c>
      <c r="Y45">
        <v>0</v>
      </c>
      <c r="Z45">
        <v>12.671117000000001</v>
      </c>
      <c r="AA45">
        <v>0</v>
      </c>
      <c r="AB45">
        <v>12.628389</v>
      </c>
      <c r="AC45">
        <v>9.3555679999999999</v>
      </c>
      <c r="AD45">
        <v>17.622748000000001</v>
      </c>
      <c r="AE45">
        <v>44.029801999999997</v>
      </c>
      <c r="AF45">
        <v>8.5784959999999995</v>
      </c>
      <c r="AG45">
        <v>15.796265</v>
      </c>
      <c r="AH45">
        <v>36.618595999999997</v>
      </c>
      <c r="AI45">
        <v>0</v>
      </c>
      <c r="AJ45">
        <v>0</v>
      </c>
      <c r="AK45">
        <v>49.805737000000001</v>
      </c>
      <c r="AL45">
        <v>44.932215999999997</v>
      </c>
      <c r="AM45">
        <v>0</v>
      </c>
      <c r="AN45">
        <v>0.647254</v>
      </c>
      <c r="AO45">
        <v>0.120505</v>
      </c>
      <c r="AP45">
        <v>3.5911940000000002</v>
      </c>
      <c r="AQ45">
        <v>0</v>
      </c>
      <c r="AR45">
        <v>49.092892999999997</v>
      </c>
      <c r="AS45">
        <v>30.8352</v>
      </c>
      <c r="AT45">
        <v>12.744973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2685.0303609999996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663.91018399999996</v>
      </c>
      <c r="L46">
        <v>631.40010500000005</v>
      </c>
      <c r="M46">
        <v>77.335999999999999</v>
      </c>
      <c r="N46">
        <v>54.811889999999998</v>
      </c>
      <c r="O46">
        <v>119.54756</v>
      </c>
      <c r="P46">
        <v>120.35415</v>
      </c>
      <c r="Q46">
        <v>10.208352</v>
      </c>
      <c r="R46">
        <v>40.97851</v>
      </c>
      <c r="S46">
        <v>25.511310000000002</v>
      </c>
      <c r="T46">
        <v>0</v>
      </c>
      <c r="U46">
        <v>391.51350000000002</v>
      </c>
      <c r="V46">
        <v>13.775475</v>
      </c>
      <c r="W46">
        <v>44.009017999999998</v>
      </c>
      <c r="X46">
        <v>142.603354</v>
      </c>
      <c r="Y46">
        <v>0</v>
      </c>
      <c r="Z46">
        <v>12.671117000000001</v>
      </c>
      <c r="AA46">
        <v>0</v>
      </c>
      <c r="AB46">
        <v>12.628389</v>
      </c>
      <c r="AC46">
        <v>9.3555679999999999</v>
      </c>
      <c r="AD46">
        <v>17.622748000000001</v>
      </c>
      <c r="AE46">
        <v>44.029801999999997</v>
      </c>
      <c r="AF46">
        <v>8.5784959999999995</v>
      </c>
      <c r="AG46">
        <v>15.796265</v>
      </c>
      <c r="AH46">
        <v>36.618595999999997</v>
      </c>
      <c r="AI46">
        <v>0</v>
      </c>
      <c r="AJ46">
        <v>0</v>
      </c>
      <c r="AK46">
        <v>49.805737000000001</v>
      </c>
      <c r="AL46">
        <v>44.932215999999997</v>
      </c>
      <c r="AM46">
        <v>0</v>
      </c>
      <c r="AN46">
        <v>0.647254</v>
      </c>
      <c r="AO46">
        <v>0.12562100000000001</v>
      </c>
      <c r="AP46">
        <v>3.5911940000000002</v>
      </c>
      <c r="AQ46">
        <v>0</v>
      </c>
      <c r="AR46">
        <v>49.092892999999997</v>
      </c>
      <c r="AS46">
        <v>30.8352</v>
      </c>
      <c r="AT46">
        <v>12.744973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2685.0354769999999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663.91018399999996</v>
      </c>
      <c r="L47">
        <v>631.40010500000005</v>
      </c>
      <c r="M47">
        <v>77.335999999999999</v>
      </c>
      <c r="N47">
        <v>54.811889999999998</v>
      </c>
      <c r="O47">
        <v>119.54756</v>
      </c>
      <c r="P47">
        <v>120.35415</v>
      </c>
      <c r="Q47">
        <v>10.208352</v>
      </c>
      <c r="R47">
        <v>40.97851</v>
      </c>
      <c r="S47">
        <v>25.511310000000002</v>
      </c>
      <c r="T47">
        <v>0</v>
      </c>
      <c r="U47">
        <v>398.038725</v>
      </c>
      <c r="V47">
        <v>13.775475</v>
      </c>
      <c r="W47">
        <v>44.009017999999998</v>
      </c>
      <c r="X47">
        <v>142.603354</v>
      </c>
      <c r="Y47">
        <v>0</v>
      </c>
      <c r="Z47">
        <v>12.671117000000001</v>
      </c>
      <c r="AA47">
        <v>0</v>
      </c>
      <c r="AB47">
        <v>12.628389</v>
      </c>
      <c r="AC47">
        <v>9.3555679999999999</v>
      </c>
      <c r="AD47">
        <v>17.622748000000001</v>
      </c>
      <c r="AE47">
        <v>44.029801999999997</v>
      </c>
      <c r="AF47">
        <v>8.5784959999999995</v>
      </c>
      <c r="AG47">
        <v>15.796265</v>
      </c>
      <c r="AH47">
        <v>36.618595999999997</v>
      </c>
      <c r="AI47">
        <v>0</v>
      </c>
      <c r="AJ47">
        <v>0</v>
      </c>
      <c r="AK47">
        <v>49.805737000000001</v>
      </c>
      <c r="AL47">
        <v>44.932215999999997</v>
      </c>
      <c r="AM47">
        <v>0</v>
      </c>
      <c r="AN47">
        <v>0.647254</v>
      </c>
      <c r="AO47">
        <v>4.6042E-2</v>
      </c>
      <c r="AP47">
        <v>3.5911940000000002</v>
      </c>
      <c r="AQ47">
        <v>0</v>
      </c>
      <c r="AR47">
        <v>49.092892999999997</v>
      </c>
      <c r="AS47">
        <v>30.8352</v>
      </c>
      <c r="AT47">
        <v>12.744973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2691.481123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663.91018399999996</v>
      </c>
      <c r="L48">
        <v>631.40010500000005</v>
      </c>
      <c r="M48">
        <v>77.335999999999999</v>
      </c>
      <c r="N48">
        <v>54.811889999999998</v>
      </c>
      <c r="O48">
        <v>119.54756</v>
      </c>
      <c r="P48">
        <v>120.35415</v>
      </c>
      <c r="Q48">
        <v>10.208352</v>
      </c>
      <c r="R48">
        <v>40.97851</v>
      </c>
      <c r="S48">
        <v>25.511310000000002</v>
      </c>
      <c r="T48">
        <v>0</v>
      </c>
      <c r="U48">
        <v>398.038725</v>
      </c>
      <c r="V48">
        <v>13.775475</v>
      </c>
      <c r="W48">
        <v>44.009017999999998</v>
      </c>
      <c r="X48">
        <v>142.603354</v>
      </c>
      <c r="Y48">
        <v>0</v>
      </c>
      <c r="Z48">
        <v>12.671117000000001</v>
      </c>
      <c r="AA48">
        <v>0</v>
      </c>
      <c r="AB48">
        <v>12.628389</v>
      </c>
      <c r="AC48">
        <v>9.3555679999999999</v>
      </c>
      <c r="AD48">
        <v>17.622748000000001</v>
      </c>
      <c r="AE48">
        <v>44.029801999999997</v>
      </c>
      <c r="AF48">
        <v>8.5784959999999995</v>
      </c>
      <c r="AG48">
        <v>15.796265</v>
      </c>
      <c r="AH48">
        <v>36.618595999999997</v>
      </c>
      <c r="AI48">
        <v>0</v>
      </c>
      <c r="AJ48">
        <v>0</v>
      </c>
      <c r="AK48">
        <v>49.805737000000001</v>
      </c>
      <c r="AL48">
        <v>44.932215999999997</v>
      </c>
      <c r="AM48">
        <v>0</v>
      </c>
      <c r="AN48">
        <v>0.647254</v>
      </c>
      <c r="AO48">
        <v>3.1262999999999999E-2</v>
      </c>
      <c r="AP48">
        <v>3.5911940000000002</v>
      </c>
      <c r="AQ48">
        <v>0</v>
      </c>
      <c r="AR48">
        <v>49.092892999999997</v>
      </c>
      <c r="AS48">
        <v>30.8352</v>
      </c>
      <c r="AT48">
        <v>12.744973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2691.4663439999999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663.91018399999996</v>
      </c>
      <c r="L49">
        <v>631.40252199999998</v>
      </c>
      <c r="M49">
        <v>77.335999999999999</v>
      </c>
      <c r="N49">
        <v>54.811889999999998</v>
      </c>
      <c r="O49">
        <v>119.54756</v>
      </c>
      <c r="P49">
        <v>121.40543599999999</v>
      </c>
      <c r="Q49">
        <v>10.211734999999999</v>
      </c>
      <c r="R49">
        <v>40.980536000000001</v>
      </c>
      <c r="S49">
        <v>25.512093</v>
      </c>
      <c r="T49">
        <v>0</v>
      </c>
      <c r="U49">
        <v>398.038725</v>
      </c>
      <c r="V49">
        <v>13.775475</v>
      </c>
      <c r="W49">
        <v>44.009017999999998</v>
      </c>
      <c r="X49">
        <v>142.603354</v>
      </c>
      <c r="Y49">
        <v>0</v>
      </c>
      <c r="Z49">
        <v>12.671117000000001</v>
      </c>
      <c r="AA49">
        <v>0</v>
      </c>
      <c r="AB49">
        <v>12.628389</v>
      </c>
      <c r="AC49">
        <v>9.3555679999999999</v>
      </c>
      <c r="AD49">
        <v>17.622748000000001</v>
      </c>
      <c r="AE49">
        <v>44.029801999999997</v>
      </c>
      <c r="AF49">
        <v>8.5784959999999995</v>
      </c>
      <c r="AG49">
        <v>15.796265</v>
      </c>
      <c r="AH49">
        <v>36.618595999999997</v>
      </c>
      <c r="AI49">
        <v>0</v>
      </c>
      <c r="AJ49">
        <v>0</v>
      </c>
      <c r="AK49">
        <v>49.805737000000001</v>
      </c>
      <c r="AL49">
        <v>44.932215999999997</v>
      </c>
      <c r="AM49">
        <v>0</v>
      </c>
      <c r="AN49">
        <v>0.647254</v>
      </c>
      <c r="AO49">
        <v>0.124484</v>
      </c>
      <c r="AP49">
        <v>3.5911940000000002</v>
      </c>
      <c r="AQ49">
        <v>0</v>
      </c>
      <c r="AR49">
        <v>49.092892999999997</v>
      </c>
      <c r="AS49">
        <v>30.8352</v>
      </c>
      <c r="AT49">
        <v>12.744973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2692.6194599999994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663.91018399999996</v>
      </c>
      <c r="L50">
        <v>631.40252199999998</v>
      </c>
      <c r="M50">
        <v>77.335999999999999</v>
      </c>
      <c r="N50">
        <v>54.811889999999998</v>
      </c>
      <c r="O50">
        <v>119.54756</v>
      </c>
      <c r="P50">
        <v>121.40543599999999</v>
      </c>
      <c r="Q50">
        <v>10.211734999999999</v>
      </c>
      <c r="R50">
        <v>40.980536000000001</v>
      </c>
      <c r="S50">
        <v>25.512093</v>
      </c>
      <c r="T50">
        <v>0</v>
      </c>
      <c r="U50">
        <v>398.038725</v>
      </c>
      <c r="V50">
        <v>13.775475</v>
      </c>
      <c r="W50">
        <v>44.009017999999998</v>
      </c>
      <c r="X50">
        <v>142.603354</v>
      </c>
      <c r="Y50">
        <v>0</v>
      </c>
      <c r="Z50">
        <v>12.671117000000001</v>
      </c>
      <c r="AA50">
        <v>0</v>
      </c>
      <c r="AB50">
        <v>12.628389</v>
      </c>
      <c r="AC50">
        <v>9.3555679999999999</v>
      </c>
      <c r="AD50">
        <v>17.622748000000001</v>
      </c>
      <c r="AE50">
        <v>44.029801999999997</v>
      </c>
      <c r="AF50">
        <v>8.5784959999999995</v>
      </c>
      <c r="AG50">
        <v>15.796265</v>
      </c>
      <c r="AH50">
        <v>36.618595999999997</v>
      </c>
      <c r="AI50">
        <v>0</v>
      </c>
      <c r="AJ50">
        <v>0</v>
      </c>
      <c r="AK50">
        <v>49.805737000000001</v>
      </c>
      <c r="AL50">
        <v>44.932215999999997</v>
      </c>
      <c r="AM50">
        <v>0</v>
      </c>
      <c r="AN50">
        <v>0.647254</v>
      </c>
      <c r="AO50">
        <v>0.15461</v>
      </c>
      <c r="AP50">
        <v>3.5911940000000002</v>
      </c>
      <c r="AQ50">
        <v>0</v>
      </c>
      <c r="AR50">
        <v>49.092892999999997</v>
      </c>
      <c r="AS50">
        <v>30.8352</v>
      </c>
      <c r="AT50">
        <v>12.744973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2692.6495859999995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663.91018399999996</v>
      </c>
      <c r="L51">
        <v>631.40252199999998</v>
      </c>
      <c r="M51">
        <v>77.335999999999999</v>
      </c>
      <c r="N51">
        <v>54.811889999999998</v>
      </c>
      <c r="O51">
        <v>119.54756</v>
      </c>
      <c r="P51">
        <v>121.40543599999999</v>
      </c>
      <c r="Q51">
        <v>10.211734999999999</v>
      </c>
      <c r="R51">
        <v>40.980536000000001</v>
      </c>
      <c r="S51">
        <v>25.512093</v>
      </c>
      <c r="T51">
        <v>0</v>
      </c>
      <c r="U51">
        <v>404.82495899999998</v>
      </c>
      <c r="V51">
        <v>13.775475</v>
      </c>
      <c r="W51">
        <v>44.009017999999998</v>
      </c>
      <c r="X51">
        <v>142.603354</v>
      </c>
      <c r="Y51">
        <v>0</v>
      </c>
      <c r="Z51">
        <v>12.671117000000001</v>
      </c>
      <c r="AA51">
        <v>0</v>
      </c>
      <c r="AB51">
        <v>12.628389</v>
      </c>
      <c r="AC51">
        <v>9.3555679999999999</v>
      </c>
      <c r="AD51">
        <v>17.622748000000001</v>
      </c>
      <c r="AE51">
        <v>44.029801999999997</v>
      </c>
      <c r="AF51">
        <v>8.5784959999999995</v>
      </c>
      <c r="AG51">
        <v>15.796265</v>
      </c>
      <c r="AH51">
        <v>36.618595999999997</v>
      </c>
      <c r="AI51">
        <v>0</v>
      </c>
      <c r="AJ51">
        <v>0</v>
      </c>
      <c r="AK51">
        <v>49.805737000000001</v>
      </c>
      <c r="AL51">
        <v>44.932215999999997</v>
      </c>
      <c r="AM51">
        <v>0</v>
      </c>
      <c r="AN51">
        <v>0.647254</v>
      </c>
      <c r="AO51">
        <v>0.22964200000000001</v>
      </c>
      <c r="AP51">
        <v>3.5911940000000002</v>
      </c>
      <c r="AQ51">
        <v>8.8308040000000005</v>
      </c>
      <c r="AR51">
        <v>49.092892999999997</v>
      </c>
      <c r="AS51">
        <v>30.8352</v>
      </c>
      <c r="AT51">
        <v>12.744973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2708.3416559999996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663.91018399999996</v>
      </c>
      <c r="L52">
        <v>631.40252199999998</v>
      </c>
      <c r="M52">
        <v>77.335999999999999</v>
      </c>
      <c r="N52">
        <v>54.811889999999998</v>
      </c>
      <c r="O52">
        <v>119.54756</v>
      </c>
      <c r="P52">
        <v>121.40543599999999</v>
      </c>
      <c r="Q52">
        <v>10.211734999999999</v>
      </c>
      <c r="R52">
        <v>40.980536000000001</v>
      </c>
      <c r="S52">
        <v>25.512093</v>
      </c>
      <c r="T52">
        <v>0</v>
      </c>
      <c r="U52">
        <v>404.82495899999998</v>
      </c>
      <c r="V52">
        <v>13.775475</v>
      </c>
      <c r="W52">
        <v>44.009017999999998</v>
      </c>
      <c r="X52">
        <v>142.603354</v>
      </c>
      <c r="Y52">
        <v>0</v>
      </c>
      <c r="Z52">
        <v>6.3355579999999998</v>
      </c>
      <c r="AA52">
        <v>0</v>
      </c>
      <c r="AB52">
        <v>12.628389</v>
      </c>
      <c r="AC52">
        <v>9.3555679999999999</v>
      </c>
      <c r="AD52">
        <v>17.622748000000001</v>
      </c>
      <c r="AE52">
        <v>44.029801999999997</v>
      </c>
      <c r="AF52">
        <v>8.5784959999999995</v>
      </c>
      <c r="AG52">
        <v>15.796265</v>
      </c>
      <c r="AH52">
        <v>36.618595999999997</v>
      </c>
      <c r="AI52">
        <v>0</v>
      </c>
      <c r="AJ52">
        <v>0</v>
      </c>
      <c r="AK52">
        <v>49.805737000000001</v>
      </c>
      <c r="AL52">
        <v>44.932215999999997</v>
      </c>
      <c r="AM52">
        <v>0</v>
      </c>
      <c r="AN52">
        <v>0.647254</v>
      </c>
      <c r="AO52">
        <v>0.120505</v>
      </c>
      <c r="AP52">
        <v>3.5911940000000002</v>
      </c>
      <c r="AQ52">
        <v>8.8308040000000005</v>
      </c>
      <c r="AR52">
        <v>49.092892999999997</v>
      </c>
      <c r="AS52">
        <v>30.8352</v>
      </c>
      <c r="AT52">
        <v>12.744973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2701.8969600000005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663.91018399999996</v>
      </c>
      <c r="L53">
        <v>631.40252199999998</v>
      </c>
      <c r="M53">
        <v>77.335999999999999</v>
      </c>
      <c r="N53">
        <v>54.811889999999998</v>
      </c>
      <c r="O53">
        <v>119.54756</v>
      </c>
      <c r="P53">
        <v>121.40543599999999</v>
      </c>
      <c r="Q53">
        <v>10.211734999999999</v>
      </c>
      <c r="R53">
        <v>40.980536000000001</v>
      </c>
      <c r="S53">
        <v>25.512093</v>
      </c>
      <c r="T53">
        <v>0</v>
      </c>
      <c r="U53">
        <v>404.82495899999998</v>
      </c>
      <c r="V53">
        <v>13.775475</v>
      </c>
      <c r="W53">
        <v>44.009017999999998</v>
      </c>
      <c r="X53">
        <v>142.603354</v>
      </c>
      <c r="Y53">
        <v>0</v>
      </c>
      <c r="Z53">
        <v>6.3355579999999998</v>
      </c>
      <c r="AA53">
        <v>0</v>
      </c>
      <c r="AB53">
        <v>12.628389</v>
      </c>
      <c r="AC53">
        <v>9.3555679999999999</v>
      </c>
      <c r="AD53">
        <v>17.622748000000001</v>
      </c>
      <c r="AE53">
        <v>44.029801999999997</v>
      </c>
      <c r="AF53">
        <v>8.5784959999999995</v>
      </c>
      <c r="AG53">
        <v>15.796265</v>
      </c>
      <c r="AH53">
        <v>36.618595999999997</v>
      </c>
      <c r="AI53">
        <v>0</v>
      </c>
      <c r="AJ53">
        <v>0</v>
      </c>
      <c r="AK53">
        <v>49.805737000000001</v>
      </c>
      <c r="AL53">
        <v>44.932215999999997</v>
      </c>
      <c r="AM53">
        <v>0</v>
      </c>
      <c r="AN53">
        <v>0.647254</v>
      </c>
      <c r="AO53">
        <v>0.15858900000000001</v>
      </c>
      <c r="AP53">
        <v>3.5911940000000002</v>
      </c>
      <c r="AQ53">
        <v>8.8308040000000005</v>
      </c>
      <c r="AR53">
        <v>49.092892999999997</v>
      </c>
      <c r="AS53">
        <v>30.8352</v>
      </c>
      <c r="AT53">
        <v>12.744973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2701.9350440000007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663.91018399999996</v>
      </c>
      <c r="L54">
        <v>631.40252199999998</v>
      </c>
      <c r="M54">
        <v>77.335999999999999</v>
      </c>
      <c r="N54">
        <v>54.811889999999998</v>
      </c>
      <c r="O54">
        <v>119.54756</v>
      </c>
      <c r="P54">
        <v>121.40543599999999</v>
      </c>
      <c r="Q54">
        <v>10.211734999999999</v>
      </c>
      <c r="R54">
        <v>40.980536000000001</v>
      </c>
      <c r="S54">
        <v>25.512093</v>
      </c>
      <c r="T54">
        <v>0</v>
      </c>
      <c r="U54">
        <v>404.82495899999998</v>
      </c>
      <c r="V54">
        <v>13.775475</v>
      </c>
      <c r="W54">
        <v>44.009017999999998</v>
      </c>
      <c r="X54">
        <v>142.603354</v>
      </c>
      <c r="Y54">
        <v>0</v>
      </c>
      <c r="Z54">
        <v>6.3355579999999998</v>
      </c>
      <c r="AA54">
        <v>0</v>
      </c>
      <c r="AB54">
        <v>12.628389</v>
      </c>
      <c r="AC54">
        <v>9.3555679999999999</v>
      </c>
      <c r="AD54">
        <v>17.622748000000001</v>
      </c>
      <c r="AE54">
        <v>44.029801999999997</v>
      </c>
      <c r="AF54">
        <v>8.5784959999999995</v>
      </c>
      <c r="AG54">
        <v>15.796265</v>
      </c>
      <c r="AH54">
        <v>36.618595999999997</v>
      </c>
      <c r="AI54">
        <v>0</v>
      </c>
      <c r="AJ54">
        <v>0</v>
      </c>
      <c r="AK54">
        <v>49.805737000000001</v>
      </c>
      <c r="AL54">
        <v>44.932215999999997</v>
      </c>
      <c r="AM54">
        <v>0</v>
      </c>
      <c r="AN54">
        <v>0.647254</v>
      </c>
      <c r="AO54">
        <v>0.23646300000000001</v>
      </c>
      <c r="AP54">
        <v>3.5911940000000002</v>
      </c>
      <c r="AQ54">
        <v>8.8308040000000005</v>
      </c>
      <c r="AR54">
        <v>49.092892999999997</v>
      </c>
      <c r="AS54">
        <v>30.8352</v>
      </c>
      <c r="AT54">
        <v>12.744973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2702.0129180000008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663.91018399999996</v>
      </c>
      <c r="L55">
        <v>631.40252199999998</v>
      </c>
      <c r="M55">
        <v>79.269400000000005</v>
      </c>
      <c r="N55">
        <v>54.811889999999998</v>
      </c>
      <c r="O55">
        <v>119.54756</v>
      </c>
      <c r="P55">
        <v>121.40543599999999</v>
      </c>
      <c r="Q55">
        <v>10.211734999999999</v>
      </c>
      <c r="R55">
        <v>40.980536000000001</v>
      </c>
      <c r="S55">
        <v>25.512093</v>
      </c>
      <c r="T55">
        <v>0</v>
      </c>
      <c r="U55">
        <v>404.82495899999998</v>
      </c>
      <c r="V55">
        <v>13.775475</v>
      </c>
      <c r="W55">
        <v>44.009017999999998</v>
      </c>
      <c r="X55">
        <v>142.603354</v>
      </c>
      <c r="Y55">
        <v>0</v>
      </c>
      <c r="Z55">
        <v>6.3355579999999998</v>
      </c>
      <c r="AA55">
        <v>0</v>
      </c>
      <c r="AB55">
        <v>12.628389</v>
      </c>
      <c r="AC55">
        <v>9.3555679999999999</v>
      </c>
      <c r="AD55">
        <v>17.622748000000001</v>
      </c>
      <c r="AE55">
        <v>44.029801999999997</v>
      </c>
      <c r="AF55">
        <v>8.5784959999999995</v>
      </c>
      <c r="AG55">
        <v>15.796265</v>
      </c>
      <c r="AH55">
        <v>36.618595999999997</v>
      </c>
      <c r="AI55">
        <v>0</v>
      </c>
      <c r="AJ55">
        <v>0</v>
      </c>
      <c r="AK55">
        <v>49.805737000000001</v>
      </c>
      <c r="AL55">
        <v>44.932215999999997</v>
      </c>
      <c r="AM55">
        <v>2.706083</v>
      </c>
      <c r="AN55">
        <v>0.647254</v>
      </c>
      <c r="AO55">
        <v>0.227936</v>
      </c>
      <c r="AP55">
        <v>3.5911940000000002</v>
      </c>
      <c r="AQ55">
        <v>8.8308040000000005</v>
      </c>
      <c r="AR55">
        <v>49.092892999999997</v>
      </c>
      <c r="AS55">
        <v>30.8352</v>
      </c>
      <c r="AT55">
        <v>12.744973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2706.6438740000008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663.91018399999996</v>
      </c>
      <c r="L56">
        <v>631.40252199999998</v>
      </c>
      <c r="M56">
        <v>79.269400000000005</v>
      </c>
      <c r="N56">
        <v>54.811889999999998</v>
      </c>
      <c r="O56">
        <v>119.54756</v>
      </c>
      <c r="P56">
        <v>121.40543599999999</v>
      </c>
      <c r="Q56">
        <v>10.211734999999999</v>
      </c>
      <c r="R56">
        <v>40.980536000000001</v>
      </c>
      <c r="S56">
        <v>25.512093</v>
      </c>
      <c r="T56">
        <v>0</v>
      </c>
      <c r="U56">
        <v>404.82495899999998</v>
      </c>
      <c r="V56">
        <v>13.775475</v>
      </c>
      <c r="W56">
        <v>44.009017999999998</v>
      </c>
      <c r="X56">
        <v>142.603354</v>
      </c>
      <c r="Y56">
        <v>0</v>
      </c>
      <c r="Z56">
        <v>6.3355579999999998</v>
      </c>
      <c r="AA56">
        <v>13.517366000000001</v>
      </c>
      <c r="AB56">
        <v>12.628389</v>
      </c>
      <c r="AC56">
        <v>9.3555679999999999</v>
      </c>
      <c r="AD56">
        <v>17.622748000000001</v>
      </c>
      <c r="AE56">
        <v>44.029801999999997</v>
      </c>
      <c r="AF56">
        <v>8.5784959999999995</v>
      </c>
      <c r="AG56">
        <v>15.796265</v>
      </c>
      <c r="AH56">
        <v>36.618595999999997</v>
      </c>
      <c r="AI56">
        <v>0</v>
      </c>
      <c r="AJ56">
        <v>0</v>
      </c>
      <c r="AK56">
        <v>49.805737000000001</v>
      </c>
      <c r="AL56">
        <v>44.932215999999997</v>
      </c>
      <c r="AM56">
        <v>10.2058</v>
      </c>
      <c r="AN56">
        <v>0.647254</v>
      </c>
      <c r="AO56">
        <v>0.25522</v>
      </c>
      <c r="AP56">
        <v>3.5911940000000002</v>
      </c>
      <c r="AQ56">
        <v>17.661608999999999</v>
      </c>
      <c r="AR56">
        <v>49.092892999999997</v>
      </c>
      <c r="AS56">
        <v>30.8352</v>
      </c>
      <c r="AT56">
        <v>12.744973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2736.5190460000008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663.91018399999996</v>
      </c>
      <c r="L57">
        <v>631.40252199999998</v>
      </c>
      <c r="M57">
        <v>79.269400000000005</v>
      </c>
      <c r="N57">
        <v>54.811889999999998</v>
      </c>
      <c r="O57">
        <v>119.54756</v>
      </c>
      <c r="P57">
        <v>121.40543599999999</v>
      </c>
      <c r="Q57">
        <v>10.211734999999999</v>
      </c>
      <c r="R57">
        <v>40.980536000000001</v>
      </c>
      <c r="S57">
        <v>25.512093</v>
      </c>
      <c r="T57">
        <v>0</v>
      </c>
      <c r="U57">
        <v>404.82495899999998</v>
      </c>
      <c r="V57">
        <v>13.775475</v>
      </c>
      <c r="W57">
        <v>44.853991000000001</v>
      </c>
      <c r="X57">
        <v>142.603354</v>
      </c>
      <c r="Y57">
        <v>0</v>
      </c>
      <c r="Z57">
        <v>6.3355579999999998</v>
      </c>
      <c r="AA57">
        <v>13.517366000000001</v>
      </c>
      <c r="AB57">
        <v>12.628389</v>
      </c>
      <c r="AC57">
        <v>9.3555679999999999</v>
      </c>
      <c r="AD57">
        <v>17.622748000000001</v>
      </c>
      <c r="AE57">
        <v>44.029801999999997</v>
      </c>
      <c r="AF57">
        <v>8.5784959999999995</v>
      </c>
      <c r="AG57">
        <v>15.796265</v>
      </c>
      <c r="AH57">
        <v>36.618595999999997</v>
      </c>
      <c r="AI57">
        <v>0</v>
      </c>
      <c r="AJ57">
        <v>0</v>
      </c>
      <c r="AK57">
        <v>49.805737000000001</v>
      </c>
      <c r="AL57">
        <v>44.932215999999997</v>
      </c>
      <c r="AM57">
        <v>10.2058</v>
      </c>
      <c r="AN57">
        <v>0.647254</v>
      </c>
      <c r="AO57">
        <v>0.26772600000000002</v>
      </c>
      <c r="AP57">
        <v>3.5911940000000002</v>
      </c>
      <c r="AQ57">
        <v>17.661608999999999</v>
      </c>
      <c r="AR57">
        <v>49.092892999999997</v>
      </c>
      <c r="AS57">
        <v>30.8352</v>
      </c>
      <c r="AT57">
        <v>12.744973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2737.3765250000001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663.91018399999996</v>
      </c>
      <c r="L58">
        <v>631.40252199999998</v>
      </c>
      <c r="M58">
        <v>79.269400000000005</v>
      </c>
      <c r="N58">
        <v>54.811889999999998</v>
      </c>
      <c r="O58">
        <v>119.54756</v>
      </c>
      <c r="P58">
        <v>121.40543599999999</v>
      </c>
      <c r="Q58">
        <v>10.211734999999999</v>
      </c>
      <c r="R58">
        <v>40.980536000000001</v>
      </c>
      <c r="S58">
        <v>25.512093</v>
      </c>
      <c r="T58">
        <v>0</v>
      </c>
      <c r="U58">
        <v>404.82495899999998</v>
      </c>
      <c r="V58">
        <v>13.775475</v>
      </c>
      <c r="W58">
        <v>44.853991000000001</v>
      </c>
      <c r="X58">
        <v>142.603354</v>
      </c>
      <c r="Y58">
        <v>0</v>
      </c>
      <c r="Z58">
        <v>6.3355579999999998</v>
      </c>
      <c r="AA58">
        <v>27.111101999999999</v>
      </c>
      <c r="AB58">
        <v>12.628389</v>
      </c>
      <c r="AC58">
        <v>18.711136</v>
      </c>
      <c r="AD58">
        <v>17.622748000000001</v>
      </c>
      <c r="AE58">
        <v>44.029801999999997</v>
      </c>
      <c r="AF58">
        <v>8.5784959999999995</v>
      </c>
      <c r="AG58">
        <v>15.796265</v>
      </c>
      <c r="AH58">
        <v>36.618595999999997</v>
      </c>
      <c r="AI58">
        <v>0</v>
      </c>
      <c r="AJ58">
        <v>0</v>
      </c>
      <c r="AK58">
        <v>49.805737000000001</v>
      </c>
      <c r="AL58">
        <v>44.932215999999997</v>
      </c>
      <c r="AM58">
        <v>10.2058</v>
      </c>
      <c r="AN58">
        <v>0.647254</v>
      </c>
      <c r="AO58">
        <v>0.31092599999999998</v>
      </c>
      <c r="AP58">
        <v>3.5911940000000002</v>
      </c>
      <c r="AQ58">
        <v>17.661608999999999</v>
      </c>
      <c r="AR58">
        <v>49.092892999999997</v>
      </c>
      <c r="AS58">
        <v>30.8352</v>
      </c>
      <c r="AT58">
        <v>12.744973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2760.369029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663.91018399999996</v>
      </c>
      <c r="L59">
        <v>631.40252199999998</v>
      </c>
      <c r="M59">
        <v>79.269400000000005</v>
      </c>
      <c r="N59">
        <v>54.811889999999998</v>
      </c>
      <c r="O59">
        <v>119.54756</v>
      </c>
      <c r="P59">
        <v>121.40543599999999</v>
      </c>
      <c r="Q59">
        <v>10.211734999999999</v>
      </c>
      <c r="R59">
        <v>40.980536000000001</v>
      </c>
      <c r="S59">
        <v>25.512093</v>
      </c>
      <c r="T59">
        <v>0</v>
      </c>
      <c r="U59">
        <v>404.82495899999998</v>
      </c>
      <c r="V59">
        <v>13.775475</v>
      </c>
      <c r="W59">
        <v>44.853991000000001</v>
      </c>
      <c r="X59">
        <v>142.603354</v>
      </c>
      <c r="Y59">
        <v>0</v>
      </c>
      <c r="Z59">
        <v>6.3355579999999998</v>
      </c>
      <c r="AA59">
        <v>27.111101999999999</v>
      </c>
      <c r="AB59">
        <v>12.628389</v>
      </c>
      <c r="AC59">
        <v>18.711136</v>
      </c>
      <c r="AD59">
        <v>17.622748000000001</v>
      </c>
      <c r="AE59">
        <v>44.029801999999997</v>
      </c>
      <c r="AF59">
        <v>8.5784959999999995</v>
      </c>
      <c r="AG59">
        <v>15.796265</v>
      </c>
      <c r="AH59">
        <v>36.618595999999997</v>
      </c>
      <c r="AI59">
        <v>0</v>
      </c>
      <c r="AJ59">
        <v>0</v>
      </c>
      <c r="AK59">
        <v>49.805737000000001</v>
      </c>
      <c r="AL59">
        <v>44.932215999999997</v>
      </c>
      <c r="AM59">
        <v>10.2058</v>
      </c>
      <c r="AN59">
        <v>0.647254</v>
      </c>
      <c r="AO59">
        <v>0.29614699999999999</v>
      </c>
      <c r="AP59">
        <v>7.9253929999999997</v>
      </c>
      <c r="AQ59">
        <v>26.492414</v>
      </c>
      <c r="AR59">
        <v>49.092892999999997</v>
      </c>
      <c r="AS59">
        <v>30.8352</v>
      </c>
      <c r="AT59">
        <v>12.744973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2773.5192539999994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663.91018399999996</v>
      </c>
      <c r="L60">
        <v>631.40252199999998</v>
      </c>
      <c r="M60">
        <v>79.269400000000005</v>
      </c>
      <c r="N60">
        <v>54.811889999999998</v>
      </c>
      <c r="O60">
        <v>119.54756</v>
      </c>
      <c r="P60">
        <v>121.40543599999999</v>
      </c>
      <c r="Q60">
        <v>10.211734999999999</v>
      </c>
      <c r="R60">
        <v>40.980536000000001</v>
      </c>
      <c r="S60">
        <v>25.512093</v>
      </c>
      <c r="T60">
        <v>0</v>
      </c>
      <c r="U60">
        <v>404.82495899999998</v>
      </c>
      <c r="V60">
        <v>13.775475</v>
      </c>
      <c r="W60">
        <v>44.853991000000001</v>
      </c>
      <c r="X60">
        <v>142.603354</v>
      </c>
      <c r="Y60">
        <v>0</v>
      </c>
      <c r="Z60">
        <v>6.3355579999999998</v>
      </c>
      <c r="AA60">
        <v>40.704836999999998</v>
      </c>
      <c r="AB60">
        <v>12.628389</v>
      </c>
      <c r="AC60">
        <v>18.711136</v>
      </c>
      <c r="AD60">
        <v>17.622748000000001</v>
      </c>
      <c r="AE60">
        <v>44.029801999999997</v>
      </c>
      <c r="AF60">
        <v>8.5784959999999995</v>
      </c>
      <c r="AG60">
        <v>15.796265</v>
      </c>
      <c r="AH60">
        <v>36.618595999999997</v>
      </c>
      <c r="AI60">
        <v>0</v>
      </c>
      <c r="AJ60">
        <v>0</v>
      </c>
      <c r="AK60">
        <v>49.805737000000001</v>
      </c>
      <c r="AL60">
        <v>44.932215999999997</v>
      </c>
      <c r="AM60">
        <v>10.2058</v>
      </c>
      <c r="AN60">
        <v>0.647254</v>
      </c>
      <c r="AO60">
        <v>0.27909400000000001</v>
      </c>
      <c r="AP60">
        <v>7.9253929999999997</v>
      </c>
      <c r="AQ60">
        <v>26.492414</v>
      </c>
      <c r="AR60">
        <v>49.092892999999997</v>
      </c>
      <c r="AS60">
        <v>30.8352</v>
      </c>
      <c r="AT60">
        <v>12.744973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2787.0959359999997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663.91018399999996</v>
      </c>
      <c r="L61">
        <v>631.40252199999998</v>
      </c>
      <c r="M61">
        <v>79.269400000000005</v>
      </c>
      <c r="N61">
        <v>54.811889999999998</v>
      </c>
      <c r="O61">
        <v>119.54756</v>
      </c>
      <c r="P61">
        <v>121.40543599999999</v>
      </c>
      <c r="Q61">
        <v>10.211734999999999</v>
      </c>
      <c r="R61">
        <v>40.980536000000001</v>
      </c>
      <c r="S61">
        <v>25.512093</v>
      </c>
      <c r="T61">
        <v>0</v>
      </c>
      <c r="U61">
        <v>404.82495899999998</v>
      </c>
      <c r="V61">
        <v>13.775475</v>
      </c>
      <c r="W61">
        <v>44.853991000000001</v>
      </c>
      <c r="X61">
        <v>142.603354</v>
      </c>
      <c r="Y61">
        <v>0</v>
      </c>
      <c r="Z61">
        <v>6.3355579999999998</v>
      </c>
      <c r="AA61">
        <v>40.704836999999998</v>
      </c>
      <c r="AB61">
        <v>12.628389</v>
      </c>
      <c r="AC61">
        <v>18.711136</v>
      </c>
      <c r="AD61">
        <v>17.622748000000001</v>
      </c>
      <c r="AE61">
        <v>44.029801999999997</v>
      </c>
      <c r="AF61">
        <v>8.5784959999999995</v>
      </c>
      <c r="AG61">
        <v>15.796265</v>
      </c>
      <c r="AH61">
        <v>45.223965999999997</v>
      </c>
      <c r="AI61">
        <v>0</v>
      </c>
      <c r="AJ61">
        <v>0</v>
      </c>
      <c r="AK61">
        <v>49.805737000000001</v>
      </c>
      <c r="AL61">
        <v>44.932215999999997</v>
      </c>
      <c r="AM61">
        <v>10.2058</v>
      </c>
      <c r="AN61">
        <v>0.647254</v>
      </c>
      <c r="AO61">
        <v>0.25578899999999999</v>
      </c>
      <c r="AP61">
        <v>7.9253929999999997</v>
      </c>
      <c r="AQ61">
        <v>26.492414</v>
      </c>
      <c r="AR61">
        <v>49.092892999999997</v>
      </c>
      <c r="AS61">
        <v>30.8352</v>
      </c>
      <c r="AT61">
        <v>12.744973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2795.6780009999998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663.91018399999996</v>
      </c>
      <c r="L62">
        <v>631.40252199999998</v>
      </c>
      <c r="M62">
        <v>79.269400000000005</v>
      </c>
      <c r="N62">
        <v>54.811889999999998</v>
      </c>
      <c r="O62">
        <v>119.54756</v>
      </c>
      <c r="P62">
        <v>121.40543599999999</v>
      </c>
      <c r="Q62">
        <v>10.211734999999999</v>
      </c>
      <c r="R62">
        <v>40.980536000000001</v>
      </c>
      <c r="S62">
        <v>25.512093</v>
      </c>
      <c r="T62">
        <v>0</v>
      </c>
      <c r="U62">
        <v>404.82495899999998</v>
      </c>
      <c r="V62">
        <v>13.775475</v>
      </c>
      <c r="W62">
        <v>44.853991000000001</v>
      </c>
      <c r="X62">
        <v>142.603354</v>
      </c>
      <c r="Y62">
        <v>0</v>
      </c>
      <c r="Z62">
        <v>6.3355579999999998</v>
      </c>
      <c r="AA62">
        <v>40.704836999999998</v>
      </c>
      <c r="AB62">
        <v>12.628389</v>
      </c>
      <c r="AC62">
        <v>18.711136</v>
      </c>
      <c r="AD62">
        <v>17.622748000000001</v>
      </c>
      <c r="AE62">
        <v>44.029801999999997</v>
      </c>
      <c r="AF62">
        <v>8.5784959999999995</v>
      </c>
      <c r="AG62">
        <v>15.796265</v>
      </c>
      <c r="AH62">
        <v>45.223965999999997</v>
      </c>
      <c r="AI62">
        <v>0</v>
      </c>
      <c r="AJ62">
        <v>0</v>
      </c>
      <c r="AK62">
        <v>49.805737000000001</v>
      </c>
      <c r="AL62">
        <v>44.932215999999997</v>
      </c>
      <c r="AM62">
        <v>10.2058</v>
      </c>
      <c r="AN62">
        <v>0.647254</v>
      </c>
      <c r="AO62">
        <v>0.24839900000000001</v>
      </c>
      <c r="AP62">
        <v>7.9253929999999997</v>
      </c>
      <c r="AQ62">
        <v>26.492414</v>
      </c>
      <c r="AR62">
        <v>49.092892999999997</v>
      </c>
      <c r="AS62">
        <v>30.8352</v>
      </c>
      <c r="AT62">
        <v>12.744973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2795.670611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663.91018399999996</v>
      </c>
      <c r="L63">
        <v>631.40252199999998</v>
      </c>
      <c r="M63">
        <v>79.269400000000005</v>
      </c>
      <c r="N63">
        <v>54.811889999999998</v>
      </c>
      <c r="O63">
        <v>119.54756</v>
      </c>
      <c r="P63">
        <v>121.40543599999999</v>
      </c>
      <c r="Q63">
        <v>10.211734999999999</v>
      </c>
      <c r="R63">
        <v>40.980536000000001</v>
      </c>
      <c r="S63">
        <v>25.512093</v>
      </c>
      <c r="T63">
        <v>0</v>
      </c>
      <c r="U63">
        <v>404.82495899999998</v>
      </c>
      <c r="V63">
        <v>13.775475</v>
      </c>
      <c r="W63">
        <v>44.853991000000001</v>
      </c>
      <c r="X63">
        <v>142.603354</v>
      </c>
      <c r="Y63">
        <v>0</v>
      </c>
      <c r="Z63">
        <v>6.3355579999999998</v>
      </c>
      <c r="AA63">
        <v>40.704836999999998</v>
      </c>
      <c r="AB63">
        <v>12.628389</v>
      </c>
      <c r="AC63">
        <v>18.711136</v>
      </c>
      <c r="AD63">
        <v>17.622748000000001</v>
      </c>
      <c r="AE63">
        <v>44.029801999999997</v>
      </c>
      <c r="AF63">
        <v>8.5784959999999995</v>
      </c>
      <c r="AG63">
        <v>15.796265</v>
      </c>
      <c r="AH63">
        <v>45.223965999999997</v>
      </c>
      <c r="AI63">
        <v>0</v>
      </c>
      <c r="AJ63">
        <v>0</v>
      </c>
      <c r="AK63">
        <v>49.805737000000001</v>
      </c>
      <c r="AL63">
        <v>44.932215999999997</v>
      </c>
      <c r="AM63">
        <v>10.2058</v>
      </c>
      <c r="AN63">
        <v>0.647254</v>
      </c>
      <c r="AO63">
        <v>0.242147</v>
      </c>
      <c r="AP63">
        <v>3.5911940000000002</v>
      </c>
      <c r="AQ63">
        <v>26.492414</v>
      </c>
      <c r="AR63">
        <v>49.092892999999997</v>
      </c>
      <c r="AS63">
        <v>30.8352</v>
      </c>
      <c r="AT63">
        <v>12.744973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2791.33016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663.91018399999996</v>
      </c>
      <c r="L64">
        <v>631.40252199999998</v>
      </c>
      <c r="M64">
        <v>79.269400000000005</v>
      </c>
      <c r="N64">
        <v>54.811889999999998</v>
      </c>
      <c r="O64">
        <v>119.54756</v>
      </c>
      <c r="P64">
        <v>121.40543599999999</v>
      </c>
      <c r="Q64">
        <v>10.211734999999999</v>
      </c>
      <c r="R64">
        <v>40.980536000000001</v>
      </c>
      <c r="S64">
        <v>25.512093</v>
      </c>
      <c r="T64">
        <v>0</v>
      </c>
      <c r="U64">
        <v>404.82495899999998</v>
      </c>
      <c r="V64">
        <v>13.775475</v>
      </c>
      <c r="W64">
        <v>44.853991000000001</v>
      </c>
      <c r="X64">
        <v>142.603354</v>
      </c>
      <c r="Y64">
        <v>0</v>
      </c>
      <c r="Z64">
        <v>6.3355579999999998</v>
      </c>
      <c r="AA64">
        <v>27.111101999999999</v>
      </c>
      <c r="AB64">
        <v>12.628389</v>
      </c>
      <c r="AC64">
        <v>18.711136</v>
      </c>
      <c r="AD64">
        <v>17.622748000000001</v>
      </c>
      <c r="AE64">
        <v>43.781745999999998</v>
      </c>
      <c r="AF64">
        <v>8.5784959999999995</v>
      </c>
      <c r="AG64">
        <v>15.796265</v>
      </c>
      <c r="AH64">
        <v>45.223965999999997</v>
      </c>
      <c r="AI64">
        <v>0</v>
      </c>
      <c r="AJ64">
        <v>0</v>
      </c>
      <c r="AK64">
        <v>49.805737000000001</v>
      </c>
      <c r="AL64">
        <v>44.932215999999997</v>
      </c>
      <c r="AM64">
        <v>10.2058</v>
      </c>
      <c r="AN64">
        <v>0.647254</v>
      </c>
      <c r="AO64">
        <v>0.22509399999999999</v>
      </c>
      <c r="AP64">
        <v>3.5911940000000002</v>
      </c>
      <c r="AQ64">
        <v>26.492414</v>
      </c>
      <c r="AR64">
        <v>49.092892999999997</v>
      </c>
      <c r="AS64">
        <v>30.8352</v>
      </c>
      <c r="AT64">
        <v>12.744973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2777.4713159999997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663.91018399999996</v>
      </c>
      <c r="L65">
        <v>631.40252199999998</v>
      </c>
      <c r="M65">
        <v>79.269400000000005</v>
      </c>
      <c r="N65">
        <v>54.811889999999998</v>
      </c>
      <c r="O65">
        <v>119.54756</v>
      </c>
      <c r="P65">
        <v>121.40543599999999</v>
      </c>
      <c r="Q65">
        <v>10.211734999999999</v>
      </c>
      <c r="R65">
        <v>40.980536000000001</v>
      </c>
      <c r="S65">
        <v>25.512093</v>
      </c>
      <c r="T65">
        <v>0</v>
      </c>
      <c r="U65">
        <v>404.82495899999998</v>
      </c>
      <c r="V65">
        <v>13.775475</v>
      </c>
      <c r="W65">
        <v>44.853991000000001</v>
      </c>
      <c r="X65">
        <v>142.603354</v>
      </c>
      <c r="Y65">
        <v>0</v>
      </c>
      <c r="Z65">
        <v>6.3355579999999998</v>
      </c>
      <c r="AA65">
        <v>27.111101999999999</v>
      </c>
      <c r="AB65">
        <v>12.628389</v>
      </c>
      <c r="AC65">
        <v>18.711136</v>
      </c>
      <c r="AD65">
        <v>17.622748000000001</v>
      </c>
      <c r="AE65">
        <v>42.789524999999998</v>
      </c>
      <c r="AF65">
        <v>8.5784959999999995</v>
      </c>
      <c r="AG65">
        <v>15.796265</v>
      </c>
      <c r="AH65">
        <v>45.223965999999997</v>
      </c>
      <c r="AI65">
        <v>0</v>
      </c>
      <c r="AJ65">
        <v>0</v>
      </c>
      <c r="AK65">
        <v>49.805737000000001</v>
      </c>
      <c r="AL65">
        <v>44.932215999999997</v>
      </c>
      <c r="AM65">
        <v>10.2058</v>
      </c>
      <c r="AN65">
        <v>0.647254</v>
      </c>
      <c r="AO65">
        <v>0.13073699999999999</v>
      </c>
      <c r="AP65">
        <v>3.5911940000000002</v>
      </c>
      <c r="AQ65">
        <v>26.492414</v>
      </c>
      <c r="AR65">
        <v>49.092892999999997</v>
      </c>
      <c r="AS65">
        <v>30.8352</v>
      </c>
      <c r="AT65">
        <v>12.744973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2776.3847379999997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663.91018399999996</v>
      </c>
      <c r="L66">
        <v>631.40252199999998</v>
      </c>
      <c r="M66">
        <v>79.269400000000005</v>
      </c>
      <c r="N66">
        <v>54.811889999999998</v>
      </c>
      <c r="O66">
        <v>119.54756</v>
      </c>
      <c r="P66">
        <v>121.40543599999999</v>
      </c>
      <c r="Q66">
        <v>10.211734999999999</v>
      </c>
      <c r="R66">
        <v>40.980536000000001</v>
      </c>
      <c r="S66">
        <v>25.512093</v>
      </c>
      <c r="T66">
        <v>0</v>
      </c>
      <c r="U66">
        <v>404.82495899999998</v>
      </c>
      <c r="V66">
        <v>13.775475</v>
      </c>
      <c r="W66">
        <v>44.853991000000001</v>
      </c>
      <c r="X66">
        <v>142.603354</v>
      </c>
      <c r="Y66">
        <v>0</v>
      </c>
      <c r="Z66">
        <v>6.3355579999999998</v>
      </c>
      <c r="AA66">
        <v>27.111101999999999</v>
      </c>
      <c r="AB66">
        <v>12.628389</v>
      </c>
      <c r="AC66">
        <v>18.711136</v>
      </c>
      <c r="AD66">
        <v>17.622748000000001</v>
      </c>
      <c r="AE66">
        <v>42.789524999999998</v>
      </c>
      <c r="AF66">
        <v>8.5784959999999995</v>
      </c>
      <c r="AG66">
        <v>15.796265</v>
      </c>
      <c r="AH66">
        <v>45.223965999999997</v>
      </c>
      <c r="AI66">
        <v>0</v>
      </c>
      <c r="AJ66">
        <v>0</v>
      </c>
      <c r="AK66">
        <v>49.805737000000001</v>
      </c>
      <c r="AL66">
        <v>44.932215999999997</v>
      </c>
      <c r="AM66">
        <v>10.2058</v>
      </c>
      <c r="AN66">
        <v>0.647254</v>
      </c>
      <c r="AO66">
        <v>0.109705</v>
      </c>
      <c r="AP66">
        <v>3.5911940000000002</v>
      </c>
      <c r="AQ66">
        <v>26.492414</v>
      </c>
      <c r="AR66">
        <v>49.092892999999997</v>
      </c>
      <c r="AS66">
        <v>30.8352</v>
      </c>
      <c r="AT66">
        <v>12.744973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2776.3637059999996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663.91018399999996</v>
      </c>
      <c r="L67">
        <v>631.40252199999998</v>
      </c>
      <c r="M67">
        <v>79.269400000000005</v>
      </c>
      <c r="N67">
        <v>54.811889999999998</v>
      </c>
      <c r="O67">
        <v>119.54756</v>
      </c>
      <c r="P67">
        <v>121.40543599999999</v>
      </c>
      <c r="Q67">
        <v>10.211734999999999</v>
      </c>
      <c r="R67">
        <v>40.980536000000001</v>
      </c>
      <c r="S67">
        <v>25.512093</v>
      </c>
      <c r="T67">
        <v>0</v>
      </c>
      <c r="U67">
        <v>404.82495899999998</v>
      </c>
      <c r="V67">
        <v>13.775475</v>
      </c>
      <c r="W67">
        <v>44.853991000000001</v>
      </c>
      <c r="X67">
        <v>142.603354</v>
      </c>
      <c r="Y67">
        <v>0</v>
      </c>
      <c r="Z67">
        <v>6.3355579999999998</v>
      </c>
      <c r="AA67">
        <v>27.111101999999999</v>
      </c>
      <c r="AB67">
        <v>12.628389</v>
      </c>
      <c r="AC67">
        <v>17.233941000000002</v>
      </c>
      <c r="AD67">
        <v>8.8113740000000007</v>
      </c>
      <c r="AE67">
        <v>42.789524999999998</v>
      </c>
      <c r="AF67">
        <v>8.5784959999999995</v>
      </c>
      <c r="AG67">
        <v>15.796265</v>
      </c>
      <c r="AH67">
        <v>45.223965999999997</v>
      </c>
      <c r="AI67">
        <v>0</v>
      </c>
      <c r="AJ67">
        <v>0</v>
      </c>
      <c r="AK67">
        <v>49.805737000000001</v>
      </c>
      <c r="AL67">
        <v>44.932215999999997</v>
      </c>
      <c r="AM67">
        <v>10.2058</v>
      </c>
      <c r="AN67">
        <v>0.647254</v>
      </c>
      <c r="AO67">
        <v>6.9916000000000006E-2</v>
      </c>
      <c r="AP67">
        <v>3.5911940000000002</v>
      </c>
      <c r="AQ67">
        <v>26.492414</v>
      </c>
      <c r="AR67">
        <v>49.092892999999997</v>
      </c>
      <c r="AS67">
        <v>30.8352</v>
      </c>
      <c r="AT67">
        <v>12.744973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2766.0353479999999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663.91018399999996</v>
      </c>
      <c r="L68">
        <v>631.40252199999998</v>
      </c>
      <c r="M68">
        <v>79.269400000000005</v>
      </c>
      <c r="N68">
        <v>54.811889999999998</v>
      </c>
      <c r="O68">
        <v>119.54756</v>
      </c>
      <c r="P68">
        <v>121.40543599999999</v>
      </c>
      <c r="Q68">
        <v>10.211734999999999</v>
      </c>
      <c r="R68">
        <v>40.980536000000001</v>
      </c>
      <c r="S68">
        <v>25.512093</v>
      </c>
      <c r="T68">
        <v>0</v>
      </c>
      <c r="U68">
        <v>404.82495899999998</v>
      </c>
      <c r="V68">
        <v>13.775475</v>
      </c>
      <c r="W68">
        <v>44.853991000000001</v>
      </c>
      <c r="X68">
        <v>142.603354</v>
      </c>
      <c r="Y68">
        <v>0</v>
      </c>
      <c r="Z68">
        <v>6.3355579999999998</v>
      </c>
      <c r="AA68">
        <v>27.111101999999999</v>
      </c>
      <c r="AB68">
        <v>12.628389</v>
      </c>
      <c r="AC68">
        <v>9.3555679999999999</v>
      </c>
      <c r="AD68">
        <v>8.8113740000000007</v>
      </c>
      <c r="AE68">
        <v>42.789524999999998</v>
      </c>
      <c r="AF68">
        <v>8.5784959999999995</v>
      </c>
      <c r="AG68">
        <v>15.796265</v>
      </c>
      <c r="AH68">
        <v>36.618595999999997</v>
      </c>
      <c r="AI68">
        <v>0</v>
      </c>
      <c r="AJ68">
        <v>0</v>
      </c>
      <c r="AK68">
        <v>49.805737000000001</v>
      </c>
      <c r="AL68">
        <v>44.932215999999997</v>
      </c>
      <c r="AM68">
        <v>10.2058</v>
      </c>
      <c r="AN68">
        <v>0.647254</v>
      </c>
      <c r="AO68">
        <v>0</v>
      </c>
      <c r="AP68">
        <v>3.5911940000000002</v>
      </c>
      <c r="AQ68">
        <v>26.492414</v>
      </c>
      <c r="AR68">
        <v>49.092892999999997</v>
      </c>
      <c r="AS68">
        <v>30.8352</v>
      </c>
      <c r="AT68">
        <v>12.744973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2749.4816889999997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663.91018399999996</v>
      </c>
      <c r="L69">
        <v>631.40252199999998</v>
      </c>
      <c r="M69">
        <v>79.269400000000005</v>
      </c>
      <c r="N69">
        <v>54.811889999999998</v>
      </c>
      <c r="O69">
        <v>119.54756</v>
      </c>
      <c r="P69">
        <v>121.40543599999999</v>
      </c>
      <c r="Q69">
        <v>10.211734999999999</v>
      </c>
      <c r="R69">
        <v>40.980536000000001</v>
      </c>
      <c r="S69">
        <v>25.512093</v>
      </c>
      <c r="T69">
        <v>0</v>
      </c>
      <c r="U69">
        <v>404.82495899999998</v>
      </c>
      <c r="V69">
        <v>13.775475</v>
      </c>
      <c r="W69">
        <v>44.853991000000001</v>
      </c>
      <c r="X69">
        <v>142.603354</v>
      </c>
      <c r="Y69">
        <v>0</v>
      </c>
      <c r="Z69">
        <v>6.3355579999999998</v>
      </c>
      <c r="AA69">
        <v>27.111101999999999</v>
      </c>
      <c r="AB69">
        <v>12.628389</v>
      </c>
      <c r="AC69">
        <v>9.3555679999999999</v>
      </c>
      <c r="AD69">
        <v>8.8113740000000007</v>
      </c>
      <c r="AE69">
        <v>42.789524999999998</v>
      </c>
      <c r="AF69">
        <v>8.5784959999999995</v>
      </c>
      <c r="AG69">
        <v>15.796265</v>
      </c>
      <c r="AH69">
        <v>36.618595999999997</v>
      </c>
      <c r="AI69">
        <v>0</v>
      </c>
      <c r="AJ69">
        <v>0</v>
      </c>
      <c r="AK69">
        <v>49.805737000000001</v>
      </c>
      <c r="AL69">
        <v>44.932215999999997</v>
      </c>
      <c r="AM69">
        <v>10.2058</v>
      </c>
      <c r="AN69">
        <v>0.647254</v>
      </c>
      <c r="AO69">
        <v>0</v>
      </c>
      <c r="AP69">
        <v>3.5911940000000002</v>
      </c>
      <c r="AQ69">
        <v>26.492414</v>
      </c>
      <c r="AR69">
        <v>49.092892999999997</v>
      </c>
      <c r="AS69">
        <v>30.8352</v>
      </c>
      <c r="AT69">
        <v>12.744973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2749.4816889999997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663.91018399999996</v>
      </c>
      <c r="L70">
        <v>631.40252199999998</v>
      </c>
      <c r="M70">
        <v>79.269400000000005</v>
      </c>
      <c r="N70">
        <v>54.811889999999998</v>
      </c>
      <c r="O70">
        <v>119.54756</v>
      </c>
      <c r="P70">
        <v>121.40543599999999</v>
      </c>
      <c r="Q70">
        <v>10.211734999999999</v>
      </c>
      <c r="R70">
        <v>40.980536000000001</v>
      </c>
      <c r="S70">
        <v>25.512093</v>
      </c>
      <c r="T70">
        <v>0</v>
      </c>
      <c r="U70">
        <v>404.82495899999998</v>
      </c>
      <c r="V70">
        <v>13.775475</v>
      </c>
      <c r="W70">
        <v>44.853991000000001</v>
      </c>
      <c r="X70">
        <v>142.603354</v>
      </c>
      <c r="Y70">
        <v>0</v>
      </c>
      <c r="Z70">
        <v>6.3355579999999998</v>
      </c>
      <c r="AA70">
        <v>27.111101999999999</v>
      </c>
      <c r="AB70">
        <v>12.628389</v>
      </c>
      <c r="AC70">
        <v>9.3555679999999999</v>
      </c>
      <c r="AD70">
        <v>8.8113740000000007</v>
      </c>
      <c r="AE70">
        <v>42.789524999999998</v>
      </c>
      <c r="AF70">
        <v>8.5784959999999995</v>
      </c>
      <c r="AG70">
        <v>15.796265</v>
      </c>
      <c r="AH70">
        <v>36.618595999999997</v>
      </c>
      <c r="AI70">
        <v>0</v>
      </c>
      <c r="AJ70">
        <v>0</v>
      </c>
      <c r="AK70">
        <v>49.805737000000001</v>
      </c>
      <c r="AL70">
        <v>44.932215999999997</v>
      </c>
      <c r="AM70">
        <v>10.2058</v>
      </c>
      <c r="AN70">
        <v>0.647254</v>
      </c>
      <c r="AO70">
        <v>0</v>
      </c>
      <c r="AP70">
        <v>3.5911940000000002</v>
      </c>
      <c r="AQ70">
        <v>26.492414</v>
      </c>
      <c r="AR70">
        <v>49.092892999999997</v>
      </c>
      <c r="AS70">
        <v>30.8352</v>
      </c>
      <c r="AT70">
        <v>12.744973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2749.4816889999997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663.91018399999996</v>
      </c>
      <c r="L71">
        <v>631.40252199999998</v>
      </c>
      <c r="M71">
        <v>79.269400000000005</v>
      </c>
      <c r="N71">
        <v>54.811889999999998</v>
      </c>
      <c r="O71">
        <v>119.54756</v>
      </c>
      <c r="P71">
        <v>121.40543599999999</v>
      </c>
      <c r="Q71">
        <v>10.211734999999999</v>
      </c>
      <c r="R71">
        <v>40.980536000000001</v>
      </c>
      <c r="S71">
        <v>25.512093</v>
      </c>
      <c r="T71">
        <v>0</v>
      </c>
      <c r="U71">
        <v>404.82495899999998</v>
      </c>
      <c r="V71">
        <v>13.775475</v>
      </c>
      <c r="W71">
        <v>44.853991000000001</v>
      </c>
      <c r="X71">
        <v>142.603354</v>
      </c>
      <c r="Y71">
        <v>0</v>
      </c>
      <c r="Z71">
        <v>6.3355579999999998</v>
      </c>
      <c r="AA71">
        <v>27.111101999999999</v>
      </c>
      <c r="AB71">
        <v>25.385639000000001</v>
      </c>
      <c r="AC71">
        <v>9.3555679999999999</v>
      </c>
      <c r="AD71">
        <v>8.8113740000000007</v>
      </c>
      <c r="AE71">
        <v>42.789524999999998</v>
      </c>
      <c r="AF71">
        <v>17.156991999999999</v>
      </c>
      <c r="AG71">
        <v>15.796265</v>
      </c>
      <c r="AH71">
        <v>36.618595999999997</v>
      </c>
      <c r="AI71">
        <v>0</v>
      </c>
      <c r="AJ71">
        <v>0</v>
      </c>
      <c r="AK71">
        <v>49.805737000000001</v>
      </c>
      <c r="AL71">
        <v>44.932215999999997</v>
      </c>
      <c r="AM71">
        <v>10.2058</v>
      </c>
      <c r="AN71">
        <v>0.647254</v>
      </c>
      <c r="AO71">
        <v>0</v>
      </c>
      <c r="AP71">
        <v>4.2103650000000004</v>
      </c>
      <c r="AQ71">
        <v>26.492414</v>
      </c>
      <c r="AR71">
        <v>49.092892999999997</v>
      </c>
      <c r="AS71">
        <v>30.8352</v>
      </c>
      <c r="AT71">
        <v>12.744973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2771.4366059999998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663.91018399999996</v>
      </c>
      <c r="L72">
        <v>631.40252199999998</v>
      </c>
      <c r="M72">
        <v>79.269400000000005</v>
      </c>
      <c r="N72">
        <v>54.811889999999998</v>
      </c>
      <c r="O72">
        <v>119.54756</v>
      </c>
      <c r="P72">
        <v>121.40543599999999</v>
      </c>
      <c r="Q72">
        <v>10.211734999999999</v>
      </c>
      <c r="R72">
        <v>40.980536000000001</v>
      </c>
      <c r="S72">
        <v>25.512093</v>
      </c>
      <c r="T72">
        <v>0</v>
      </c>
      <c r="U72">
        <v>404.82495899999998</v>
      </c>
      <c r="V72">
        <v>13.775475</v>
      </c>
      <c r="W72">
        <v>44.853991000000001</v>
      </c>
      <c r="X72">
        <v>142.603354</v>
      </c>
      <c r="Y72">
        <v>0</v>
      </c>
      <c r="Z72">
        <v>6.3355579999999998</v>
      </c>
      <c r="AA72">
        <v>13.517366000000001</v>
      </c>
      <c r="AB72">
        <v>25.385639000000001</v>
      </c>
      <c r="AC72">
        <v>9.3555679999999999</v>
      </c>
      <c r="AD72">
        <v>8.8113740000000007</v>
      </c>
      <c r="AE72">
        <v>42.789524999999998</v>
      </c>
      <c r="AF72">
        <v>17.156991999999999</v>
      </c>
      <c r="AG72">
        <v>15.796265</v>
      </c>
      <c r="AH72">
        <v>36.618595999999997</v>
      </c>
      <c r="AI72">
        <v>0</v>
      </c>
      <c r="AJ72">
        <v>0</v>
      </c>
      <c r="AK72">
        <v>49.805737000000001</v>
      </c>
      <c r="AL72">
        <v>44.932215999999997</v>
      </c>
      <c r="AM72">
        <v>10.2058</v>
      </c>
      <c r="AN72">
        <v>0.647254</v>
      </c>
      <c r="AO72">
        <v>0</v>
      </c>
      <c r="AP72">
        <v>4.2103650000000004</v>
      </c>
      <c r="AQ72">
        <v>26.492414</v>
      </c>
      <c r="AR72">
        <v>49.092892999999997</v>
      </c>
      <c r="AS72">
        <v>30.8352</v>
      </c>
      <c r="AT72">
        <v>12.744973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2757.8428699999999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663.91018399999996</v>
      </c>
      <c r="L73">
        <v>631.40252199999998</v>
      </c>
      <c r="M73">
        <v>79.269400000000005</v>
      </c>
      <c r="N73">
        <v>54.811889999999998</v>
      </c>
      <c r="O73">
        <v>119.54756</v>
      </c>
      <c r="P73">
        <v>121.40543599999999</v>
      </c>
      <c r="Q73">
        <v>10.211734999999999</v>
      </c>
      <c r="R73">
        <v>40.980536000000001</v>
      </c>
      <c r="S73">
        <v>25.512093</v>
      </c>
      <c r="T73">
        <v>0</v>
      </c>
      <c r="U73">
        <v>404.82495899999998</v>
      </c>
      <c r="V73">
        <v>13.775475</v>
      </c>
      <c r="W73">
        <v>44.853991000000001</v>
      </c>
      <c r="X73">
        <v>142.603354</v>
      </c>
      <c r="Y73">
        <v>0</v>
      </c>
      <c r="Z73">
        <v>0</v>
      </c>
      <c r="AA73">
        <v>13.517366000000001</v>
      </c>
      <c r="AB73">
        <v>25.385639000000001</v>
      </c>
      <c r="AC73">
        <v>9.3555679999999999</v>
      </c>
      <c r="AD73">
        <v>8.8113740000000007</v>
      </c>
      <c r="AE73">
        <v>47.790318999999997</v>
      </c>
      <c r="AF73">
        <v>17.156991999999999</v>
      </c>
      <c r="AG73">
        <v>15.796265</v>
      </c>
      <c r="AH73">
        <v>46.139431000000002</v>
      </c>
      <c r="AI73">
        <v>0</v>
      </c>
      <c r="AJ73">
        <v>0</v>
      </c>
      <c r="AK73">
        <v>49.805737000000001</v>
      </c>
      <c r="AL73">
        <v>56.16527</v>
      </c>
      <c r="AM73">
        <v>10.2058</v>
      </c>
      <c r="AN73">
        <v>0.647254</v>
      </c>
      <c r="AO73">
        <v>0</v>
      </c>
      <c r="AP73">
        <v>4.2103650000000004</v>
      </c>
      <c r="AQ73">
        <v>26.492414</v>
      </c>
      <c r="AR73">
        <v>49.092892999999997</v>
      </c>
      <c r="AS73">
        <v>30.8352</v>
      </c>
      <c r="AT73">
        <v>12.744973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2777.2619949999998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663.91018399999996</v>
      </c>
      <c r="L74">
        <v>631.40252199999998</v>
      </c>
      <c r="M74">
        <v>79.269400000000005</v>
      </c>
      <c r="N74">
        <v>54.811889999999998</v>
      </c>
      <c r="O74">
        <v>119.54756</v>
      </c>
      <c r="P74">
        <v>121.40543599999999</v>
      </c>
      <c r="Q74">
        <v>10.211734999999999</v>
      </c>
      <c r="R74">
        <v>40.980536000000001</v>
      </c>
      <c r="S74">
        <v>25.512093</v>
      </c>
      <c r="T74">
        <v>0</v>
      </c>
      <c r="U74">
        <v>404.82495899999998</v>
      </c>
      <c r="V74">
        <v>13.775475</v>
      </c>
      <c r="W74">
        <v>44.853991000000001</v>
      </c>
      <c r="X74">
        <v>142.603354</v>
      </c>
      <c r="Y74">
        <v>0</v>
      </c>
      <c r="Z74">
        <v>0</v>
      </c>
      <c r="AA74">
        <v>13.517366000000001</v>
      </c>
      <c r="AB74">
        <v>25.385639000000001</v>
      </c>
      <c r="AC74">
        <v>9.3555679999999999</v>
      </c>
      <c r="AD74">
        <v>8.8113740000000007</v>
      </c>
      <c r="AE74">
        <v>47.790318999999997</v>
      </c>
      <c r="AF74">
        <v>17.156991999999999</v>
      </c>
      <c r="AG74">
        <v>15.796265</v>
      </c>
      <c r="AH74">
        <v>67.835948999999999</v>
      </c>
      <c r="AI74">
        <v>0</v>
      </c>
      <c r="AJ74">
        <v>0</v>
      </c>
      <c r="AK74">
        <v>49.805737000000001</v>
      </c>
      <c r="AL74">
        <v>77.508072999999996</v>
      </c>
      <c r="AM74">
        <v>10.2058</v>
      </c>
      <c r="AN74">
        <v>0.647254</v>
      </c>
      <c r="AO74">
        <v>0</v>
      </c>
      <c r="AP74">
        <v>4.2103650000000004</v>
      </c>
      <c r="AQ74">
        <v>26.492414</v>
      </c>
      <c r="AR74">
        <v>49.092892999999997</v>
      </c>
      <c r="AS74">
        <v>30.8352</v>
      </c>
      <c r="AT74">
        <v>12.744973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2820.3013159999996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663.91018399999996</v>
      </c>
      <c r="L75">
        <v>631.40252199999998</v>
      </c>
      <c r="M75">
        <v>79.269400000000005</v>
      </c>
      <c r="N75">
        <v>54.811889999999998</v>
      </c>
      <c r="O75">
        <v>119.54756</v>
      </c>
      <c r="P75">
        <v>121.40543599999999</v>
      </c>
      <c r="Q75">
        <v>10.211734999999999</v>
      </c>
      <c r="R75">
        <v>40.980536000000001</v>
      </c>
      <c r="S75">
        <v>25.512093</v>
      </c>
      <c r="T75">
        <v>0</v>
      </c>
      <c r="U75">
        <v>404.82495899999998</v>
      </c>
      <c r="V75">
        <v>13.775475</v>
      </c>
      <c r="W75">
        <v>44.853991000000001</v>
      </c>
      <c r="X75">
        <v>142.603354</v>
      </c>
      <c r="Y75">
        <v>0</v>
      </c>
      <c r="Z75">
        <v>0</v>
      </c>
      <c r="AA75">
        <v>13.517366000000001</v>
      </c>
      <c r="AB75">
        <v>38.194432999999997</v>
      </c>
      <c r="AC75">
        <v>18.711136</v>
      </c>
      <c r="AD75">
        <v>8.8113740000000007</v>
      </c>
      <c r="AE75">
        <v>47.790318999999997</v>
      </c>
      <c r="AF75">
        <v>25.735486999999999</v>
      </c>
      <c r="AG75">
        <v>15.796265</v>
      </c>
      <c r="AH75">
        <v>67.835948999999999</v>
      </c>
      <c r="AI75">
        <v>0</v>
      </c>
      <c r="AJ75">
        <v>0</v>
      </c>
      <c r="AK75">
        <v>49.805737000000001</v>
      </c>
      <c r="AL75">
        <v>77.508072999999996</v>
      </c>
      <c r="AM75">
        <v>10.2058</v>
      </c>
      <c r="AN75">
        <v>0.647254</v>
      </c>
      <c r="AO75">
        <v>0</v>
      </c>
      <c r="AP75">
        <v>4.2103650000000004</v>
      </c>
      <c r="AQ75">
        <v>26.492414</v>
      </c>
      <c r="AR75">
        <v>49.092892999999997</v>
      </c>
      <c r="AS75">
        <v>30.8352</v>
      </c>
      <c r="AT75">
        <v>12.744973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2851.0441729999993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663.91018399999996</v>
      </c>
      <c r="L76">
        <v>631.40252199999998</v>
      </c>
      <c r="M76">
        <v>79.269400000000005</v>
      </c>
      <c r="N76">
        <v>54.811889999999998</v>
      </c>
      <c r="O76">
        <v>119.54756</v>
      </c>
      <c r="P76">
        <v>121.40543599999999</v>
      </c>
      <c r="Q76">
        <v>10.211734999999999</v>
      </c>
      <c r="R76">
        <v>40.980536000000001</v>
      </c>
      <c r="S76">
        <v>25.512093</v>
      </c>
      <c r="T76">
        <v>0</v>
      </c>
      <c r="U76">
        <v>404.82495899999998</v>
      </c>
      <c r="V76">
        <v>13.775475</v>
      </c>
      <c r="W76">
        <v>44.853991000000001</v>
      </c>
      <c r="X76">
        <v>142.603354</v>
      </c>
      <c r="Y76">
        <v>0</v>
      </c>
      <c r="Z76">
        <v>0</v>
      </c>
      <c r="AA76">
        <v>13.517366000000001</v>
      </c>
      <c r="AB76">
        <v>38.194432999999997</v>
      </c>
      <c r="AC76">
        <v>18.711136</v>
      </c>
      <c r="AD76">
        <v>8.8113740000000007</v>
      </c>
      <c r="AE76">
        <v>47.790318999999997</v>
      </c>
      <c r="AF76">
        <v>25.735486999999999</v>
      </c>
      <c r="AG76">
        <v>15.796265</v>
      </c>
      <c r="AH76">
        <v>90.447931999999994</v>
      </c>
      <c r="AI76">
        <v>0</v>
      </c>
      <c r="AJ76">
        <v>0</v>
      </c>
      <c r="AK76">
        <v>49.805737000000001</v>
      </c>
      <c r="AL76">
        <v>77.508072999999996</v>
      </c>
      <c r="AM76">
        <v>10.2058</v>
      </c>
      <c r="AN76">
        <v>0.647254</v>
      </c>
      <c r="AO76">
        <v>0</v>
      </c>
      <c r="AP76">
        <v>4.2103650000000004</v>
      </c>
      <c r="AQ76">
        <v>26.492414</v>
      </c>
      <c r="AR76">
        <v>49.092892999999997</v>
      </c>
      <c r="AS76">
        <v>30.8352</v>
      </c>
      <c r="AT76">
        <v>12.744973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2873.6561559999996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663.91018399999996</v>
      </c>
      <c r="L77">
        <v>631.40252199999998</v>
      </c>
      <c r="M77">
        <v>79.269400000000005</v>
      </c>
      <c r="N77">
        <v>54.811889999999998</v>
      </c>
      <c r="O77">
        <v>119.54756</v>
      </c>
      <c r="P77">
        <v>121.40543599999999</v>
      </c>
      <c r="Q77">
        <v>10.211734999999999</v>
      </c>
      <c r="R77">
        <v>40.980536000000001</v>
      </c>
      <c r="S77">
        <v>25.512093</v>
      </c>
      <c r="T77">
        <v>0</v>
      </c>
      <c r="U77">
        <v>404.82495899999998</v>
      </c>
      <c r="V77">
        <v>13.775475</v>
      </c>
      <c r="W77">
        <v>44.853991000000001</v>
      </c>
      <c r="X77">
        <v>142.603354</v>
      </c>
      <c r="Y77">
        <v>0</v>
      </c>
      <c r="Z77">
        <v>0</v>
      </c>
      <c r="AA77">
        <v>27.111101999999999</v>
      </c>
      <c r="AB77">
        <v>38.194432999999997</v>
      </c>
      <c r="AC77">
        <v>18.711136</v>
      </c>
      <c r="AD77">
        <v>17.622748000000001</v>
      </c>
      <c r="AE77">
        <v>47.790318999999997</v>
      </c>
      <c r="AF77">
        <v>25.735486999999999</v>
      </c>
      <c r="AG77">
        <v>15.796265</v>
      </c>
      <c r="AH77">
        <v>113.059915</v>
      </c>
      <c r="AI77">
        <v>0</v>
      </c>
      <c r="AJ77">
        <v>0</v>
      </c>
      <c r="AK77">
        <v>49.805737000000001</v>
      </c>
      <c r="AL77">
        <v>77.508072999999996</v>
      </c>
      <c r="AM77">
        <v>10.2058</v>
      </c>
      <c r="AN77">
        <v>0.647254</v>
      </c>
      <c r="AO77">
        <v>0</v>
      </c>
      <c r="AP77">
        <v>4.8295370000000002</v>
      </c>
      <c r="AQ77">
        <v>26.492414</v>
      </c>
      <c r="AR77">
        <v>49.092892999999997</v>
      </c>
      <c r="AS77">
        <v>30.8352</v>
      </c>
      <c r="AT77">
        <v>12.744973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2919.2924209999996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663.91018399999996</v>
      </c>
      <c r="L78">
        <v>631.40252199999998</v>
      </c>
      <c r="M78">
        <v>79.269400000000005</v>
      </c>
      <c r="N78">
        <v>54.811889999999998</v>
      </c>
      <c r="O78">
        <v>119.54756</v>
      </c>
      <c r="P78">
        <v>121.40543599999999</v>
      </c>
      <c r="Q78">
        <v>10.211734999999999</v>
      </c>
      <c r="R78">
        <v>40.980536000000001</v>
      </c>
      <c r="S78">
        <v>25.512093</v>
      </c>
      <c r="T78">
        <v>0</v>
      </c>
      <c r="U78">
        <v>404.82495899999998</v>
      </c>
      <c r="V78">
        <v>13.775475</v>
      </c>
      <c r="W78">
        <v>44.853991000000001</v>
      </c>
      <c r="X78">
        <v>142.603354</v>
      </c>
      <c r="Y78">
        <v>0</v>
      </c>
      <c r="Z78">
        <v>6.3355579999999998</v>
      </c>
      <c r="AA78">
        <v>36.657263999999998</v>
      </c>
      <c r="AB78">
        <v>38.194432999999997</v>
      </c>
      <c r="AC78">
        <v>18.711136</v>
      </c>
      <c r="AD78">
        <v>26.434121000000001</v>
      </c>
      <c r="AE78">
        <v>47.790318999999997</v>
      </c>
      <c r="AF78">
        <v>25.735486999999999</v>
      </c>
      <c r="AG78">
        <v>15.796265</v>
      </c>
      <c r="AH78">
        <v>135.671898</v>
      </c>
      <c r="AI78">
        <v>2.4612180000000001</v>
      </c>
      <c r="AJ78">
        <v>0</v>
      </c>
      <c r="AK78">
        <v>49.805737000000001</v>
      </c>
      <c r="AL78">
        <v>77.508072999999996</v>
      </c>
      <c r="AM78">
        <v>10.2058</v>
      </c>
      <c r="AN78">
        <v>0.647254</v>
      </c>
      <c r="AO78">
        <v>0</v>
      </c>
      <c r="AP78">
        <v>4.8295370000000002</v>
      </c>
      <c r="AQ78">
        <v>26.492414</v>
      </c>
      <c r="AR78">
        <v>49.092892999999997</v>
      </c>
      <c r="AS78">
        <v>30.8352</v>
      </c>
      <c r="AT78">
        <v>12.744973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2969.0587149999997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663.91018399999996</v>
      </c>
      <c r="L79">
        <v>631.40252199999998</v>
      </c>
      <c r="M79">
        <v>79.269400000000005</v>
      </c>
      <c r="N79">
        <v>54.811889999999998</v>
      </c>
      <c r="O79">
        <v>119.54756</v>
      </c>
      <c r="P79">
        <v>121.40543599999999</v>
      </c>
      <c r="Q79">
        <v>10.211734999999999</v>
      </c>
      <c r="R79">
        <v>40.980536000000001</v>
      </c>
      <c r="S79">
        <v>25.512093</v>
      </c>
      <c r="T79">
        <v>0</v>
      </c>
      <c r="U79">
        <v>404.82495899999998</v>
      </c>
      <c r="V79">
        <v>13.775475</v>
      </c>
      <c r="W79">
        <v>44.853991000000001</v>
      </c>
      <c r="X79">
        <v>142.603354</v>
      </c>
      <c r="Y79">
        <v>0</v>
      </c>
      <c r="Z79">
        <v>12.760439999999999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15.796265</v>
      </c>
      <c r="AH79">
        <v>135.671898</v>
      </c>
      <c r="AI79">
        <v>7.3836550000000001</v>
      </c>
      <c r="AJ79">
        <v>0</v>
      </c>
      <c r="AK79">
        <v>49.805737000000001</v>
      </c>
      <c r="AL79">
        <v>77.508072999999996</v>
      </c>
      <c r="AM79">
        <v>15.3087</v>
      </c>
      <c r="AN79">
        <v>0.647254</v>
      </c>
      <c r="AO79">
        <v>0</v>
      </c>
      <c r="AP79">
        <v>5.8202109999999996</v>
      </c>
      <c r="AQ79">
        <v>27.040531999999999</v>
      </c>
      <c r="AR79">
        <v>49.092892999999997</v>
      </c>
      <c r="AS79">
        <v>30.8352</v>
      </c>
      <c r="AT79">
        <v>12.744973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3012.1897640000007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663.91018399999996</v>
      </c>
      <c r="L80">
        <v>631.40252199999998</v>
      </c>
      <c r="M80">
        <v>79.269400000000005</v>
      </c>
      <c r="N80">
        <v>54.811889999999998</v>
      </c>
      <c r="O80">
        <v>119.54756</v>
      </c>
      <c r="P80">
        <v>121.40543599999999</v>
      </c>
      <c r="Q80">
        <v>10.211734999999999</v>
      </c>
      <c r="R80">
        <v>40.980536000000001</v>
      </c>
      <c r="S80">
        <v>25.512093</v>
      </c>
      <c r="T80">
        <v>0</v>
      </c>
      <c r="U80">
        <v>404.82495899999998</v>
      </c>
      <c r="V80">
        <v>13.775475</v>
      </c>
      <c r="W80">
        <v>44.853991000000001</v>
      </c>
      <c r="X80">
        <v>142.603354</v>
      </c>
      <c r="Y80">
        <v>0</v>
      </c>
      <c r="Z80">
        <v>12.760439999999999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15.796265</v>
      </c>
      <c r="AH80">
        <v>135.671898</v>
      </c>
      <c r="AI80">
        <v>31.995837000000002</v>
      </c>
      <c r="AJ80">
        <v>0</v>
      </c>
      <c r="AK80">
        <v>49.805737000000001</v>
      </c>
      <c r="AL80">
        <v>56.16527</v>
      </c>
      <c r="AM80">
        <v>15.3087</v>
      </c>
      <c r="AN80">
        <v>0.647254</v>
      </c>
      <c r="AO80">
        <v>0</v>
      </c>
      <c r="AP80">
        <v>5.8202109999999996</v>
      </c>
      <c r="AQ80">
        <v>27.040531999999999</v>
      </c>
      <c r="AR80">
        <v>49.092892999999997</v>
      </c>
      <c r="AS80">
        <v>30.8352</v>
      </c>
      <c r="AT80">
        <v>12.744973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3015.4591430000005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663.91018399999996</v>
      </c>
      <c r="L81">
        <v>631.40252199999998</v>
      </c>
      <c r="M81">
        <v>79.269400000000005</v>
      </c>
      <c r="N81">
        <v>54.811889999999998</v>
      </c>
      <c r="O81">
        <v>119.54756</v>
      </c>
      <c r="P81">
        <v>121.40543599999999</v>
      </c>
      <c r="Q81">
        <v>10.211734999999999</v>
      </c>
      <c r="R81">
        <v>40.980536000000001</v>
      </c>
      <c r="S81">
        <v>25.512093</v>
      </c>
      <c r="T81">
        <v>0</v>
      </c>
      <c r="U81">
        <v>404.82495899999998</v>
      </c>
      <c r="V81">
        <v>13.775475</v>
      </c>
      <c r="W81">
        <v>44.853991000000001</v>
      </c>
      <c r="X81">
        <v>142.603354</v>
      </c>
      <c r="Y81">
        <v>0</v>
      </c>
      <c r="Z81">
        <v>12.760439999999999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15.796265</v>
      </c>
      <c r="AH81">
        <v>135.671898</v>
      </c>
      <c r="AI81">
        <v>31.995837000000002</v>
      </c>
      <c r="AJ81">
        <v>0</v>
      </c>
      <c r="AK81">
        <v>49.805737000000001</v>
      </c>
      <c r="AL81">
        <v>44.932215999999997</v>
      </c>
      <c r="AM81">
        <v>15.3087</v>
      </c>
      <c r="AN81">
        <v>0.647254</v>
      </c>
      <c r="AO81">
        <v>0</v>
      </c>
      <c r="AP81">
        <v>5.8202109999999996</v>
      </c>
      <c r="AQ81">
        <v>27.040531999999999</v>
      </c>
      <c r="AR81">
        <v>49.092892999999997</v>
      </c>
      <c r="AS81">
        <v>30.8352</v>
      </c>
      <c r="AT81">
        <v>12.744973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3004.2260890000007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663.91018399999996</v>
      </c>
      <c r="L82">
        <v>631.40252199999998</v>
      </c>
      <c r="M82">
        <v>79.269400000000005</v>
      </c>
      <c r="N82">
        <v>54.811889999999998</v>
      </c>
      <c r="O82">
        <v>119.54756</v>
      </c>
      <c r="P82">
        <v>121.40543599999999</v>
      </c>
      <c r="Q82">
        <v>10.211734999999999</v>
      </c>
      <c r="R82">
        <v>40.980536000000001</v>
      </c>
      <c r="S82">
        <v>25.512093</v>
      </c>
      <c r="T82">
        <v>0</v>
      </c>
      <c r="U82">
        <v>404.82495899999998</v>
      </c>
      <c r="V82">
        <v>13.775475</v>
      </c>
      <c r="W82">
        <v>44.853991000000001</v>
      </c>
      <c r="X82">
        <v>142.603354</v>
      </c>
      <c r="Y82">
        <v>0</v>
      </c>
      <c r="Z82">
        <v>12.760439999999999</v>
      </c>
      <c r="AA82">
        <v>40.744548999999999</v>
      </c>
      <c r="AB82">
        <v>38.194432999999997</v>
      </c>
      <c r="AC82">
        <v>13.540953999999999</v>
      </c>
      <c r="AD82">
        <v>35.245494999999998</v>
      </c>
      <c r="AE82">
        <v>47.790318999999997</v>
      </c>
      <c r="AF82">
        <v>28.594985999999999</v>
      </c>
      <c r="AG82">
        <v>15.796265</v>
      </c>
      <c r="AH82">
        <v>135.671898</v>
      </c>
      <c r="AI82">
        <v>31.995837000000002</v>
      </c>
      <c r="AJ82">
        <v>0</v>
      </c>
      <c r="AK82">
        <v>49.805737000000001</v>
      </c>
      <c r="AL82">
        <v>44.932215999999997</v>
      </c>
      <c r="AM82">
        <v>15.3087</v>
      </c>
      <c r="AN82">
        <v>0.647254</v>
      </c>
      <c r="AO82">
        <v>0</v>
      </c>
      <c r="AP82">
        <v>5.8202109999999996</v>
      </c>
      <c r="AQ82">
        <v>27.040531999999999</v>
      </c>
      <c r="AR82">
        <v>49.092892999999997</v>
      </c>
      <c r="AS82">
        <v>30.8352</v>
      </c>
      <c r="AT82">
        <v>12.744973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2989.6720270000005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663.91018399999996</v>
      </c>
      <c r="L83">
        <v>631.40252199999998</v>
      </c>
      <c r="M83">
        <v>79.269400000000005</v>
      </c>
      <c r="N83">
        <v>54.811889999999998</v>
      </c>
      <c r="O83">
        <v>119.54756</v>
      </c>
      <c r="P83">
        <v>121.40543599999999</v>
      </c>
      <c r="Q83">
        <v>10.211734999999999</v>
      </c>
      <c r="R83">
        <v>40.980536000000001</v>
      </c>
      <c r="S83">
        <v>25.512093</v>
      </c>
      <c r="T83">
        <v>0</v>
      </c>
      <c r="U83">
        <v>404.82495899999998</v>
      </c>
      <c r="V83">
        <v>13.775475</v>
      </c>
      <c r="W83">
        <v>44.853991000000001</v>
      </c>
      <c r="X83">
        <v>142.603354</v>
      </c>
      <c r="Y83">
        <v>0</v>
      </c>
      <c r="Z83">
        <v>12.760439999999999</v>
      </c>
      <c r="AA83">
        <v>40.744548999999999</v>
      </c>
      <c r="AB83">
        <v>38.194432999999997</v>
      </c>
      <c r="AC83">
        <v>0</v>
      </c>
      <c r="AD83">
        <v>35.245494999999998</v>
      </c>
      <c r="AE83">
        <v>47.790318999999997</v>
      </c>
      <c r="AF83">
        <v>28.594985999999999</v>
      </c>
      <c r="AG83">
        <v>15.796265</v>
      </c>
      <c r="AH83">
        <v>135.671898</v>
      </c>
      <c r="AI83">
        <v>31.995837000000002</v>
      </c>
      <c r="AJ83">
        <v>0</v>
      </c>
      <c r="AK83">
        <v>49.805737000000001</v>
      </c>
      <c r="AL83">
        <v>44.932215999999997</v>
      </c>
      <c r="AM83">
        <v>15.3087</v>
      </c>
      <c r="AN83">
        <v>0.647254</v>
      </c>
      <c r="AO83">
        <v>0</v>
      </c>
      <c r="AP83">
        <v>5.8202109999999996</v>
      </c>
      <c r="AQ83">
        <v>27.040531999999999</v>
      </c>
      <c r="AR83">
        <v>49.092892999999997</v>
      </c>
      <c r="AS83">
        <v>30.8352</v>
      </c>
      <c r="AT83">
        <v>12.744973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2976.1310730000005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663.91018399999996</v>
      </c>
      <c r="L84">
        <v>631.40252199999998</v>
      </c>
      <c r="M84">
        <v>79.269400000000005</v>
      </c>
      <c r="N84">
        <v>54.811889999999998</v>
      </c>
      <c r="O84">
        <v>119.54756</v>
      </c>
      <c r="P84">
        <v>121.40543599999999</v>
      </c>
      <c r="Q84">
        <v>10.211734999999999</v>
      </c>
      <c r="R84">
        <v>40.980536000000001</v>
      </c>
      <c r="S84">
        <v>25.512093</v>
      </c>
      <c r="T84">
        <v>0</v>
      </c>
      <c r="U84">
        <v>404.82495899999998</v>
      </c>
      <c r="V84">
        <v>13.775475</v>
      </c>
      <c r="W84">
        <v>44.853991000000001</v>
      </c>
      <c r="X84">
        <v>142.603354</v>
      </c>
      <c r="Y84">
        <v>0</v>
      </c>
      <c r="Z84">
        <v>12.760439999999999</v>
      </c>
      <c r="AA84">
        <v>40.744548999999999</v>
      </c>
      <c r="AB84">
        <v>38.194432999999997</v>
      </c>
      <c r="AC84">
        <v>9.7248669999999997</v>
      </c>
      <c r="AD84">
        <v>35.245494999999998</v>
      </c>
      <c r="AE84">
        <v>47.790318999999997</v>
      </c>
      <c r="AF84">
        <v>28.594985999999999</v>
      </c>
      <c r="AG84">
        <v>15.796265</v>
      </c>
      <c r="AH84">
        <v>135.671898</v>
      </c>
      <c r="AI84">
        <v>31.995837000000002</v>
      </c>
      <c r="AJ84">
        <v>0</v>
      </c>
      <c r="AK84">
        <v>49.805737000000001</v>
      </c>
      <c r="AL84">
        <v>44.932215999999997</v>
      </c>
      <c r="AM84">
        <v>15.3087</v>
      </c>
      <c r="AN84">
        <v>0.647254</v>
      </c>
      <c r="AO84">
        <v>0</v>
      </c>
      <c r="AP84">
        <v>5.8202109999999996</v>
      </c>
      <c r="AQ84">
        <v>27.040531999999999</v>
      </c>
      <c r="AR84">
        <v>49.092892999999997</v>
      </c>
      <c r="AS84">
        <v>30.8352</v>
      </c>
      <c r="AT84">
        <v>12.744973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2985.8559400000004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663.91018399999996</v>
      </c>
      <c r="L85">
        <v>631.40252199999998</v>
      </c>
      <c r="M85">
        <v>79.269400000000005</v>
      </c>
      <c r="N85">
        <v>54.811889999999998</v>
      </c>
      <c r="O85">
        <v>119.54756</v>
      </c>
      <c r="P85">
        <v>121.40543599999999</v>
      </c>
      <c r="Q85">
        <v>10.211734999999999</v>
      </c>
      <c r="R85">
        <v>40.980536000000001</v>
      </c>
      <c r="S85">
        <v>25.512093</v>
      </c>
      <c r="T85">
        <v>0</v>
      </c>
      <c r="U85">
        <v>404.82495899999998</v>
      </c>
      <c r="V85">
        <v>13.775475</v>
      </c>
      <c r="W85">
        <v>44.853991000000001</v>
      </c>
      <c r="X85">
        <v>142.603354</v>
      </c>
      <c r="Y85">
        <v>0</v>
      </c>
      <c r="Z85">
        <v>12.760439999999999</v>
      </c>
      <c r="AA85">
        <v>40.744548999999999</v>
      </c>
      <c r="AB85">
        <v>38.194432999999997</v>
      </c>
      <c r="AC85">
        <v>26.958808000000001</v>
      </c>
      <c r="AD85">
        <v>35.245494999999998</v>
      </c>
      <c r="AE85">
        <v>47.790318999999997</v>
      </c>
      <c r="AF85">
        <v>28.594985999999999</v>
      </c>
      <c r="AG85">
        <v>15.796265</v>
      </c>
      <c r="AH85">
        <v>135.671898</v>
      </c>
      <c r="AI85">
        <v>31.995837000000002</v>
      </c>
      <c r="AJ85">
        <v>0</v>
      </c>
      <c r="AK85">
        <v>49.805737000000001</v>
      </c>
      <c r="AL85">
        <v>44.932215999999997</v>
      </c>
      <c r="AM85">
        <v>15.3087</v>
      </c>
      <c r="AN85">
        <v>0.647254</v>
      </c>
      <c r="AO85">
        <v>0</v>
      </c>
      <c r="AP85">
        <v>5.8202109999999996</v>
      </c>
      <c r="AQ85">
        <v>27.040531999999999</v>
      </c>
      <c r="AR85">
        <v>49.092892999999997</v>
      </c>
      <c r="AS85">
        <v>30.8352</v>
      </c>
      <c r="AT85">
        <v>13.700846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3004.0457540000007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663.91018399999996</v>
      </c>
      <c r="L86">
        <v>631.40252199999998</v>
      </c>
      <c r="M86">
        <v>79.269400000000005</v>
      </c>
      <c r="N86">
        <v>54.811889999999998</v>
      </c>
      <c r="O86">
        <v>119.54756</v>
      </c>
      <c r="P86">
        <v>121.40543599999999</v>
      </c>
      <c r="Q86">
        <v>10.211734999999999</v>
      </c>
      <c r="R86">
        <v>40.980536000000001</v>
      </c>
      <c r="S86">
        <v>25.512093</v>
      </c>
      <c r="T86">
        <v>0</v>
      </c>
      <c r="U86">
        <v>404.82495899999998</v>
      </c>
      <c r="V86">
        <v>13.775475</v>
      </c>
      <c r="W86">
        <v>44.853991000000001</v>
      </c>
      <c r="X86">
        <v>142.603354</v>
      </c>
      <c r="Y86">
        <v>0</v>
      </c>
      <c r="Z86">
        <v>12.760439999999999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15.796265</v>
      </c>
      <c r="AH86">
        <v>135.671898</v>
      </c>
      <c r="AI86">
        <v>7.3836550000000001</v>
      </c>
      <c r="AJ86">
        <v>0</v>
      </c>
      <c r="AK86">
        <v>49.805737000000001</v>
      </c>
      <c r="AL86">
        <v>44.932215999999997</v>
      </c>
      <c r="AM86">
        <v>15.3087</v>
      </c>
      <c r="AN86">
        <v>0.647254</v>
      </c>
      <c r="AO86">
        <v>0</v>
      </c>
      <c r="AP86">
        <v>5.8202109999999996</v>
      </c>
      <c r="AQ86">
        <v>27.040531999999999</v>
      </c>
      <c r="AR86">
        <v>49.092892999999997</v>
      </c>
      <c r="AS86">
        <v>30.8352</v>
      </c>
      <c r="AT86">
        <v>14.497407000000001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2981.3663410000008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631.40252199999998</v>
      </c>
      <c r="M87">
        <v>79.269400000000005</v>
      </c>
      <c r="N87">
        <v>54.811889999999998</v>
      </c>
      <c r="O87">
        <v>119.54756</v>
      </c>
      <c r="P87">
        <v>121.40543599999999</v>
      </c>
      <c r="Q87">
        <v>10.211734999999999</v>
      </c>
      <c r="R87">
        <v>40.980536000000001</v>
      </c>
      <c r="S87">
        <v>25.512093</v>
      </c>
      <c r="T87">
        <v>0</v>
      </c>
      <c r="U87">
        <v>404.82495899999998</v>
      </c>
      <c r="V87">
        <v>13.775475</v>
      </c>
      <c r="W87">
        <v>44.853991000000001</v>
      </c>
      <c r="X87">
        <v>142.603354</v>
      </c>
      <c r="Y87">
        <v>0</v>
      </c>
      <c r="Z87">
        <v>6.3355579999999998</v>
      </c>
      <c r="AA87">
        <v>40.744548999999999</v>
      </c>
      <c r="AB87">
        <v>25.385639000000001</v>
      </c>
      <c r="AC87">
        <v>18.711136</v>
      </c>
      <c r="AD87">
        <v>26.434121000000001</v>
      </c>
      <c r="AE87">
        <v>47.790318999999997</v>
      </c>
      <c r="AF87">
        <v>25.735486999999999</v>
      </c>
      <c r="AG87">
        <v>15.796265</v>
      </c>
      <c r="AH87">
        <v>135.671898</v>
      </c>
      <c r="AI87">
        <v>2.4612180000000001</v>
      </c>
      <c r="AJ87">
        <v>0</v>
      </c>
      <c r="AK87">
        <v>49.805737000000001</v>
      </c>
      <c r="AL87">
        <v>44.932215999999997</v>
      </c>
      <c r="AM87">
        <v>15.3087</v>
      </c>
      <c r="AN87">
        <v>0.647254</v>
      </c>
      <c r="AO87">
        <v>0</v>
      </c>
      <c r="AP87">
        <v>4.8295370000000002</v>
      </c>
      <c r="AQ87">
        <v>27.040531999999999</v>
      </c>
      <c r="AR87">
        <v>49.092892999999997</v>
      </c>
      <c r="AS87">
        <v>30.8352</v>
      </c>
      <c r="AT87">
        <v>14.497407000000001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2935.1648009999999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631.40252199999998</v>
      </c>
      <c r="M88">
        <v>79.269400000000005</v>
      </c>
      <c r="N88">
        <v>54.811889999999998</v>
      </c>
      <c r="O88">
        <v>119.54756</v>
      </c>
      <c r="P88">
        <v>121.40543599999999</v>
      </c>
      <c r="Q88">
        <v>10.211734999999999</v>
      </c>
      <c r="R88">
        <v>40.980536000000001</v>
      </c>
      <c r="S88">
        <v>25.512093</v>
      </c>
      <c r="T88">
        <v>0</v>
      </c>
      <c r="U88">
        <v>404.82495899999998</v>
      </c>
      <c r="V88">
        <v>13.775475</v>
      </c>
      <c r="W88">
        <v>44.853991000000001</v>
      </c>
      <c r="X88">
        <v>142.603354</v>
      </c>
      <c r="Y88">
        <v>0</v>
      </c>
      <c r="Z88">
        <v>6.3355579999999998</v>
      </c>
      <c r="AA88">
        <v>40.744548999999999</v>
      </c>
      <c r="AB88">
        <v>25.385639000000001</v>
      </c>
      <c r="AC88">
        <v>18.711136</v>
      </c>
      <c r="AD88">
        <v>26.434121000000001</v>
      </c>
      <c r="AE88">
        <v>47.790318999999997</v>
      </c>
      <c r="AF88">
        <v>25.735486999999999</v>
      </c>
      <c r="AG88">
        <v>15.796265</v>
      </c>
      <c r="AH88">
        <v>135.671898</v>
      </c>
      <c r="AI88">
        <v>0</v>
      </c>
      <c r="AJ88">
        <v>0</v>
      </c>
      <c r="AK88">
        <v>49.805737000000001</v>
      </c>
      <c r="AL88">
        <v>44.932215999999997</v>
      </c>
      <c r="AM88">
        <v>15.3087</v>
      </c>
      <c r="AN88">
        <v>0.647254</v>
      </c>
      <c r="AO88">
        <v>0</v>
      </c>
      <c r="AP88">
        <v>4.8295370000000002</v>
      </c>
      <c r="AQ88">
        <v>27.040531999999999</v>
      </c>
      <c r="AR88">
        <v>49.092892999999997</v>
      </c>
      <c r="AS88">
        <v>30.8352</v>
      </c>
      <c r="AT88">
        <v>14.497407000000001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2932.703583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631.40252199999998</v>
      </c>
      <c r="M89">
        <v>84.102900000000005</v>
      </c>
      <c r="N89">
        <v>54.811889999999998</v>
      </c>
      <c r="O89">
        <v>119.54756</v>
      </c>
      <c r="P89">
        <v>121.40543599999999</v>
      </c>
      <c r="Q89">
        <v>10.211734999999999</v>
      </c>
      <c r="R89">
        <v>40.980536000000001</v>
      </c>
      <c r="S89">
        <v>25.512093</v>
      </c>
      <c r="T89">
        <v>0</v>
      </c>
      <c r="U89">
        <v>404.82495899999998</v>
      </c>
      <c r="V89">
        <v>13.775475</v>
      </c>
      <c r="W89">
        <v>44.853991000000001</v>
      </c>
      <c r="X89">
        <v>142.603354</v>
      </c>
      <c r="Y89">
        <v>0</v>
      </c>
      <c r="Z89">
        <v>6.3355579999999998</v>
      </c>
      <c r="AA89">
        <v>40.744548999999999</v>
      </c>
      <c r="AB89">
        <v>25.385639000000001</v>
      </c>
      <c r="AC89">
        <v>18.711136</v>
      </c>
      <c r="AD89">
        <v>26.434121000000001</v>
      </c>
      <c r="AE89">
        <v>47.790318999999997</v>
      </c>
      <c r="AF89">
        <v>25.735486999999999</v>
      </c>
      <c r="AG89">
        <v>15.796265</v>
      </c>
      <c r="AH89">
        <v>135.671898</v>
      </c>
      <c r="AI89">
        <v>0</v>
      </c>
      <c r="AJ89">
        <v>0</v>
      </c>
      <c r="AK89">
        <v>49.805737000000001</v>
      </c>
      <c r="AL89">
        <v>44.932215999999997</v>
      </c>
      <c r="AM89">
        <v>15.3087</v>
      </c>
      <c r="AN89">
        <v>0.647254</v>
      </c>
      <c r="AO89">
        <v>0.22168399999999999</v>
      </c>
      <c r="AP89">
        <v>4.8295370000000002</v>
      </c>
      <c r="AQ89">
        <v>27.040531999999999</v>
      </c>
      <c r="AR89">
        <v>49.092892999999997</v>
      </c>
      <c r="AS89">
        <v>30.8352</v>
      </c>
      <c r="AT89">
        <v>14.497407000000001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2937.7587670000003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631.40252199999998</v>
      </c>
      <c r="M90">
        <v>84.102900000000005</v>
      </c>
      <c r="N90">
        <v>54.811889999999998</v>
      </c>
      <c r="O90">
        <v>119.54756</v>
      </c>
      <c r="P90">
        <v>121.40543599999999</v>
      </c>
      <c r="Q90">
        <v>10.211734999999999</v>
      </c>
      <c r="R90">
        <v>40.980536000000001</v>
      </c>
      <c r="S90">
        <v>25.512093</v>
      </c>
      <c r="T90">
        <v>0</v>
      </c>
      <c r="U90">
        <v>404.82495899999998</v>
      </c>
      <c r="V90">
        <v>13.775475</v>
      </c>
      <c r="W90">
        <v>44.853991000000001</v>
      </c>
      <c r="X90">
        <v>142.603354</v>
      </c>
      <c r="Y90">
        <v>0</v>
      </c>
      <c r="Z90">
        <v>6.3355579999999998</v>
      </c>
      <c r="AA90">
        <v>40.744548999999999</v>
      </c>
      <c r="AB90">
        <v>25.385639000000001</v>
      </c>
      <c r="AC90">
        <v>18.711136</v>
      </c>
      <c r="AD90">
        <v>26.434121000000001</v>
      </c>
      <c r="AE90">
        <v>47.790318999999997</v>
      </c>
      <c r="AF90">
        <v>25.735486999999999</v>
      </c>
      <c r="AG90">
        <v>15.796265</v>
      </c>
      <c r="AH90">
        <v>135.671898</v>
      </c>
      <c r="AI90">
        <v>0</v>
      </c>
      <c r="AJ90">
        <v>0</v>
      </c>
      <c r="AK90">
        <v>49.805737000000001</v>
      </c>
      <c r="AL90">
        <v>44.932215999999997</v>
      </c>
      <c r="AM90">
        <v>15.3087</v>
      </c>
      <c r="AN90">
        <v>0.647254</v>
      </c>
      <c r="AO90">
        <v>0.48656700000000003</v>
      </c>
      <c r="AP90">
        <v>4.8295370000000002</v>
      </c>
      <c r="AQ90">
        <v>27.040531999999999</v>
      </c>
      <c r="AR90">
        <v>49.092892999999997</v>
      </c>
      <c r="AS90">
        <v>30.8352</v>
      </c>
      <c r="AT90">
        <v>14.497407000000001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2938.0236500000001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631.40252199999998</v>
      </c>
      <c r="M91">
        <v>84.102900000000005</v>
      </c>
      <c r="N91">
        <v>54.811889999999998</v>
      </c>
      <c r="O91">
        <v>119.54756</v>
      </c>
      <c r="P91">
        <v>121.40543599999999</v>
      </c>
      <c r="Q91">
        <v>10.211734999999999</v>
      </c>
      <c r="R91">
        <v>40.980536000000001</v>
      </c>
      <c r="S91">
        <v>25.512093</v>
      </c>
      <c r="T91">
        <v>0</v>
      </c>
      <c r="U91">
        <v>404.82495899999998</v>
      </c>
      <c r="V91">
        <v>13.775475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15.796265</v>
      </c>
      <c r="AH91">
        <v>135.671898</v>
      </c>
      <c r="AI91">
        <v>12.306091</v>
      </c>
      <c r="AJ91">
        <v>0</v>
      </c>
      <c r="AK91">
        <v>49.805737000000001</v>
      </c>
      <c r="AL91">
        <v>44.932215999999997</v>
      </c>
      <c r="AM91">
        <v>15.3087</v>
      </c>
      <c r="AN91">
        <v>0.647254</v>
      </c>
      <c r="AO91">
        <v>0.47292499999999998</v>
      </c>
      <c r="AP91">
        <v>3.5911940000000002</v>
      </c>
      <c r="AQ91">
        <v>27.040531999999999</v>
      </c>
      <c r="AR91">
        <v>49.092892999999997</v>
      </c>
      <c r="AS91">
        <v>30.8352</v>
      </c>
      <c r="AT91">
        <v>14.497407000000001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2995.6124200000008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631.40252199999998</v>
      </c>
      <c r="M92">
        <v>84.102900000000005</v>
      </c>
      <c r="N92">
        <v>54.811889999999998</v>
      </c>
      <c r="O92">
        <v>119.54756</v>
      </c>
      <c r="P92">
        <v>121.40543599999999</v>
      </c>
      <c r="Q92">
        <v>10.211734999999999</v>
      </c>
      <c r="R92">
        <v>40.980536000000001</v>
      </c>
      <c r="S92">
        <v>25.512093</v>
      </c>
      <c r="T92">
        <v>0</v>
      </c>
      <c r="U92">
        <v>404.82495899999998</v>
      </c>
      <c r="V92">
        <v>13.775475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15.796265</v>
      </c>
      <c r="AH92">
        <v>135.671898</v>
      </c>
      <c r="AI92">
        <v>12.306091</v>
      </c>
      <c r="AJ92">
        <v>0</v>
      </c>
      <c r="AK92">
        <v>49.805737000000001</v>
      </c>
      <c r="AL92">
        <v>44.932215999999997</v>
      </c>
      <c r="AM92">
        <v>15.3087</v>
      </c>
      <c r="AN92">
        <v>0.647254</v>
      </c>
      <c r="AO92">
        <v>0.57921999999999996</v>
      </c>
      <c r="AP92">
        <v>3.5911940000000002</v>
      </c>
      <c r="AQ92">
        <v>27.040531999999999</v>
      </c>
      <c r="AR92">
        <v>49.092892999999997</v>
      </c>
      <c r="AS92">
        <v>30.8352</v>
      </c>
      <c r="AT92">
        <v>14.497407000000001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2995.7187150000009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631.40252199999998</v>
      </c>
      <c r="M93">
        <v>84.102900000000005</v>
      </c>
      <c r="N93">
        <v>54.811889999999998</v>
      </c>
      <c r="O93">
        <v>119.54756</v>
      </c>
      <c r="P93">
        <v>121.40543599999999</v>
      </c>
      <c r="Q93">
        <v>10.211734999999999</v>
      </c>
      <c r="R93">
        <v>40.980536000000001</v>
      </c>
      <c r="S93">
        <v>25.512093</v>
      </c>
      <c r="T93">
        <v>0</v>
      </c>
      <c r="U93">
        <v>404.82495899999998</v>
      </c>
      <c r="V93">
        <v>13.775475</v>
      </c>
      <c r="W93">
        <v>44.853991000000001</v>
      </c>
      <c r="X93">
        <v>142.603354</v>
      </c>
      <c r="Y93">
        <v>0</v>
      </c>
      <c r="Z93">
        <v>19.006675000000001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15.796265</v>
      </c>
      <c r="AH93">
        <v>135.671898</v>
      </c>
      <c r="AI93">
        <v>12.306091</v>
      </c>
      <c r="AJ93">
        <v>0</v>
      </c>
      <c r="AK93">
        <v>49.805737000000001</v>
      </c>
      <c r="AL93">
        <v>44.932215999999997</v>
      </c>
      <c r="AM93">
        <v>15.3087</v>
      </c>
      <c r="AN93">
        <v>0.647254</v>
      </c>
      <c r="AO93">
        <v>0.68039799999999995</v>
      </c>
      <c r="AP93">
        <v>3.5911940000000002</v>
      </c>
      <c r="AQ93">
        <v>27.040531999999999</v>
      </c>
      <c r="AR93">
        <v>49.092892999999997</v>
      </c>
      <c r="AS93">
        <v>30.8352</v>
      </c>
      <c r="AT93">
        <v>14.497407000000001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2995.8198930000008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631.40252199999998</v>
      </c>
      <c r="M94">
        <v>84.102900000000005</v>
      </c>
      <c r="N94">
        <v>54.811889999999998</v>
      </c>
      <c r="O94">
        <v>119.54756</v>
      </c>
      <c r="P94">
        <v>121.40543599999999</v>
      </c>
      <c r="Q94">
        <v>10.211734999999999</v>
      </c>
      <c r="R94">
        <v>40.980536000000001</v>
      </c>
      <c r="S94">
        <v>25.512093</v>
      </c>
      <c r="T94">
        <v>0</v>
      </c>
      <c r="U94">
        <v>404.82495899999998</v>
      </c>
      <c r="V94">
        <v>13.775475</v>
      </c>
      <c r="W94">
        <v>44.853991000000001</v>
      </c>
      <c r="X94">
        <v>142.603354</v>
      </c>
      <c r="Y94">
        <v>0</v>
      </c>
      <c r="Z94">
        <v>19.006675000000001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15.796265</v>
      </c>
      <c r="AH94">
        <v>135.671898</v>
      </c>
      <c r="AI94">
        <v>12.306091</v>
      </c>
      <c r="AJ94">
        <v>0</v>
      </c>
      <c r="AK94">
        <v>49.805737000000001</v>
      </c>
      <c r="AL94">
        <v>44.932215999999997</v>
      </c>
      <c r="AM94">
        <v>15.3087</v>
      </c>
      <c r="AN94">
        <v>0.647254</v>
      </c>
      <c r="AO94">
        <v>0.79067200000000004</v>
      </c>
      <c r="AP94">
        <v>3.5911940000000002</v>
      </c>
      <c r="AQ94">
        <v>27.040531999999999</v>
      </c>
      <c r="AR94">
        <v>49.092892999999997</v>
      </c>
      <c r="AS94">
        <v>30.8352</v>
      </c>
      <c r="AT94">
        <v>14.497407000000001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2995.9301670000009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631.40252199999998</v>
      </c>
      <c r="M95">
        <v>84.102900000000005</v>
      </c>
      <c r="N95">
        <v>54.811889999999998</v>
      </c>
      <c r="O95">
        <v>119.54756</v>
      </c>
      <c r="P95">
        <v>121.40543599999999</v>
      </c>
      <c r="Q95">
        <v>10.211734999999999</v>
      </c>
      <c r="R95">
        <v>40.980536000000001</v>
      </c>
      <c r="S95">
        <v>25.512093</v>
      </c>
      <c r="T95">
        <v>0</v>
      </c>
      <c r="U95">
        <v>404.82495899999998</v>
      </c>
      <c r="V95">
        <v>13.775475</v>
      </c>
      <c r="W95">
        <v>44.853991000000001</v>
      </c>
      <c r="X95">
        <v>142.603354</v>
      </c>
      <c r="Y95">
        <v>0</v>
      </c>
      <c r="Z95">
        <v>6.2738829999999997</v>
      </c>
      <c r="AA95">
        <v>40.552098000000001</v>
      </c>
      <c r="AB95">
        <v>25.385639000000001</v>
      </c>
      <c r="AC95">
        <v>18.711136</v>
      </c>
      <c r="AD95">
        <v>26.495418000000001</v>
      </c>
      <c r="AE95">
        <v>42.789524999999998</v>
      </c>
      <c r="AF95">
        <v>17.156991999999999</v>
      </c>
      <c r="AG95">
        <v>15.796265</v>
      </c>
      <c r="AH95">
        <v>113.059915</v>
      </c>
      <c r="AI95">
        <v>12.306091</v>
      </c>
      <c r="AJ95">
        <v>0</v>
      </c>
      <c r="AK95">
        <v>49.805737000000001</v>
      </c>
      <c r="AL95">
        <v>44.932215999999997</v>
      </c>
      <c r="AM95">
        <v>15.3087</v>
      </c>
      <c r="AN95">
        <v>0.647254</v>
      </c>
      <c r="AO95">
        <v>0.78044000000000002</v>
      </c>
      <c r="AP95">
        <v>3.5911940000000002</v>
      </c>
      <c r="AQ95">
        <v>27.040531999999999</v>
      </c>
      <c r="AR95">
        <v>49.092892999999997</v>
      </c>
      <c r="AS95">
        <v>30.8352</v>
      </c>
      <c r="AT95">
        <v>13.700846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2912.2046090000003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631.40252199999998</v>
      </c>
      <c r="M96">
        <v>84.102900000000005</v>
      </c>
      <c r="N96">
        <v>54.811889999999998</v>
      </c>
      <c r="O96">
        <v>119.54756</v>
      </c>
      <c r="P96">
        <v>121.40543599999999</v>
      </c>
      <c r="Q96">
        <v>10.211734999999999</v>
      </c>
      <c r="R96">
        <v>40.980536000000001</v>
      </c>
      <c r="S96">
        <v>25.512093</v>
      </c>
      <c r="T96">
        <v>0</v>
      </c>
      <c r="U96">
        <v>404.82495899999998</v>
      </c>
      <c r="V96">
        <v>13.775475</v>
      </c>
      <c r="W96">
        <v>44.853991000000001</v>
      </c>
      <c r="X96">
        <v>142.603354</v>
      </c>
      <c r="Y96">
        <v>0</v>
      </c>
      <c r="Z96">
        <v>5.9548719999999999</v>
      </c>
      <c r="AA96">
        <v>27.111101999999999</v>
      </c>
      <c r="AB96">
        <v>12.628389</v>
      </c>
      <c r="AC96">
        <v>18.711136</v>
      </c>
      <c r="AD96">
        <v>26.495418000000001</v>
      </c>
      <c r="AE96">
        <v>42.789524999999998</v>
      </c>
      <c r="AF96">
        <v>17.156991999999999</v>
      </c>
      <c r="AG96">
        <v>15.796265</v>
      </c>
      <c r="AH96">
        <v>113.059915</v>
      </c>
      <c r="AI96">
        <v>12.306091</v>
      </c>
      <c r="AJ96">
        <v>0</v>
      </c>
      <c r="AK96">
        <v>49.805737000000001</v>
      </c>
      <c r="AL96">
        <v>44.932215999999997</v>
      </c>
      <c r="AM96">
        <v>15.3087</v>
      </c>
      <c r="AN96">
        <v>0.647254</v>
      </c>
      <c r="AO96">
        <v>0.80886100000000005</v>
      </c>
      <c r="AP96">
        <v>3.5911940000000002</v>
      </c>
      <c r="AQ96">
        <v>27.040531999999999</v>
      </c>
      <c r="AR96">
        <v>49.092892999999997</v>
      </c>
      <c r="AS96">
        <v>30.8352</v>
      </c>
      <c r="AT96">
        <v>12.744973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2884.7598999999996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631.40252199999998</v>
      </c>
      <c r="M97">
        <v>84.102900000000005</v>
      </c>
      <c r="N97">
        <v>54.811889999999998</v>
      </c>
      <c r="O97">
        <v>119.54756</v>
      </c>
      <c r="P97">
        <v>121.40543599999999</v>
      </c>
      <c r="Q97">
        <v>10.211734999999999</v>
      </c>
      <c r="R97">
        <v>40.980536000000001</v>
      </c>
      <c r="S97">
        <v>25.512093</v>
      </c>
      <c r="T97">
        <v>0</v>
      </c>
      <c r="U97">
        <v>404.82495899999998</v>
      </c>
      <c r="V97">
        <v>13.775475</v>
      </c>
      <c r="W97">
        <v>44.853991000000001</v>
      </c>
      <c r="X97">
        <v>142.603354</v>
      </c>
      <c r="Y97">
        <v>0</v>
      </c>
      <c r="Z97">
        <v>5.9548719999999999</v>
      </c>
      <c r="AA97">
        <v>27.111101999999999</v>
      </c>
      <c r="AB97">
        <v>12.628389</v>
      </c>
      <c r="AC97">
        <v>18.711136</v>
      </c>
      <c r="AD97">
        <v>26.495418000000001</v>
      </c>
      <c r="AE97">
        <v>42.789524999999998</v>
      </c>
      <c r="AF97">
        <v>17.156991999999999</v>
      </c>
      <c r="AG97">
        <v>15.796265</v>
      </c>
      <c r="AH97">
        <v>113.059915</v>
      </c>
      <c r="AI97">
        <v>12.306091</v>
      </c>
      <c r="AJ97">
        <v>0</v>
      </c>
      <c r="AK97">
        <v>49.805737000000001</v>
      </c>
      <c r="AL97">
        <v>33.699162000000001</v>
      </c>
      <c r="AM97">
        <v>13.659278</v>
      </c>
      <c r="AN97">
        <v>0.647254</v>
      </c>
      <c r="AO97">
        <v>0.82761899999999999</v>
      </c>
      <c r="AP97">
        <v>2.9720219999999999</v>
      </c>
      <c r="AQ97">
        <v>27.040531999999999</v>
      </c>
      <c r="AR97">
        <v>49.092892999999997</v>
      </c>
      <c r="AS97">
        <v>30.8352</v>
      </c>
      <c r="AT97">
        <v>12.744973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2871.2770099999993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631.40252199999998</v>
      </c>
      <c r="M98">
        <v>84.102900000000005</v>
      </c>
      <c r="N98">
        <v>54.811889999999998</v>
      </c>
      <c r="O98">
        <v>119.54756</v>
      </c>
      <c r="P98">
        <v>121.40543599999999</v>
      </c>
      <c r="Q98">
        <v>10.211734999999999</v>
      </c>
      <c r="R98">
        <v>40.980536000000001</v>
      </c>
      <c r="S98">
        <v>25.512093</v>
      </c>
      <c r="T98">
        <v>0</v>
      </c>
      <c r="U98">
        <v>404.82495899999998</v>
      </c>
      <c r="V98">
        <v>13.775475</v>
      </c>
      <c r="W98">
        <v>44.853991000000001</v>
      </c>
      <c r="X98">
        <v>142.603354</v>
      </c>
      <c r="Y98">
        <v>0</v>
      </c>
      <c r="Z98">
        <v>5.9548719999999999</v>
      </c>
      <c r="AA98">
        <v>27.111101999999999</v>
      </c>
      <c r="AB98">
        <v>12.628389</v>
      </c>
      <c r="AC98">
        <v>18.711136</v>
      </c>
      <c r="AD98">
        <v>26.495418000000001</v>
      </c>
      <c r="AE98">
        <v>42.789524999999998</v>
      </c>
      <c r="AF98">
        <v>17.156991999999999</v>
      </c>
      <c r="AG98">
        <v>15.796265</v>
      </c>
      <c r="AH98">
        <v>113.059915</v>
      </c>
      <c r="AI98">
        <v>12.306091</v>
      </c>
      <c r="AJ98">
        <v>0</v>
      </c>
      <c r="AK98">
        <v>49.805737000000001</v>
      </c>
      <c r="AL98">
        <v>33.699162000000001</v>
      </c>
      <c r="AM98">
        <v>10.2058</v>
      </c>
      <c r="AN98">
        <v>0.647254</v>
      </c>
      <c r="AO98">
        <v>0.83330300000000002</v>
      </c>
      <c r="AP98">
        <v>2.9720219999999999</v>
      </c>
      <c r="AQ98">
        <v>27.040531999999999</v>
      </c>
      <c r="AR98">
        <v>49.092892999999997</v>
      </c>
      <c r="AS98">
        <v>30.8352</v>
      </c>
      <c r="AT98">
        <v>12.744973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2867.8292159999992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5.8002000000000001E-3</v>
      </c>
      <c r="K99">
        <f t="shared" si="2"/>
        <v>15.889291285000004</v>
      </c>
      <c r="L99">
        <f t="shared" si="2"/>
        <v>15.140294447499967</v>
      </c>
      <c r="M99">
        <f t="shared" si="2"/>
        <v>1.9140659999999996</v>
      </c>
      <c r="N99">
        <f t="shared" si="2"/>
        <v>1.3154853599999989</v>
      </c>
      <c r="O99">
        <f t="shared" si="2"/>
        <v>2.8691414400000057</v>
      </c>
      <c r="P99">
        <f t="shared" si="2"/>
        <v>2.9105766059999936</v>
      </c>
      <c r="Q99">
        <f t="shared" si="2"/>
        <v>0.24504273549999966</v>
      </c>
      <c r="R99">
        <f t="shared" si="2"/>
        <v>0.98350956499999997</v>
      </c>
      <c r="S99">
        <f t="shared" si="2"/>
        <v>0.6122812274999998</v>
      </c>
      <c r="T99">
        <f t="shared" si="2"/>
        <v>0</v>
      </c>
      <c r="U99">
        <f t="shared" si="2"/>
        <v>9.6176161305000072</v>
      </c>
      <c r="V99">
        <f t="shared" si="2"/>
        <v>0.33061139999999994</v>
      </c>
      <c r="W99">
        <f t="shared" si="2"/>
        <v>1.0739608649999997</v>
      </c>
      <c r="X99">
        <f t="shared" si="2"/>
        <v>3.4224804960000061</v>
      </c>
      <c r="Y99">
        <f t="shared" si="2"/>
        <v>0</v>
      </c>
      <c r="Z99">
        <f t="shared" si="2"/>
        <v>0.19007844349999994</v>
      </c>
      <c r="AA99">
        <f t="shared" si="2"/>
        <v>0.42001816875000003</v>
      </c>
      <c r="AB99">
        <f t="shared" si="2"/>
        <v>0.48507832449999949</v>
      </c>
      <c r="AC99">
        <f t="shared" si="2"/>
        <v>0.35138282249999958</v>
      </c>
      <c r="AD99">
        <f t="shared" si="2"/>
        <v>0.50451244974999943</v>
      </c>
      <c r="AE99">
        <f t="shared" si="2"/>
        <v>1.0945883145000013</v>
      </c>
      <c r="AF99">
        <f t="shared" si="2"/>
        <v>0.31740434799999956</v>
      </c>
      <c r="AG99">
        <f t="shared" si="2"/>
        <v>0.3791103599999992</v>
      </c>
      <c r="AH99">
        <f t="shared" si="2"/>
        <v>1.5840289147499971</v>
      </c>
      <c r="AI99">
        <f t="shared" si="2"/>
        <v>0.12921395649999995</v>
      </c>
      <c r="AJ99">
        <f t="shared" si="2"/>
        <v>0</v>
      </c>
      <c r="AK99">
        <f t="shared" si="2"/>
        <v>1.195337688</v>
      </c>
      <c r="AL99">
        <f t="shared" si="2"/>
        <v>1.1143189580000012</v>
      </c>
      <c r="AM99">
        <f t="shared" si="2"/>
        <v>0.15462689025000004</v>
      </c>
      <c r="AN99">
        <f t="shared" si="2"/>
        <v>1.282487549999998E-2</v>
      </c>
      <c r="AO99">
        <f t="shared" si="2"/>
        <v>8.091097999999998E-3</v>
      </c>
      <c r="AP99">
        <f t="shared" si="2"/>
        <v>0.10333969799999988</v>
      </c>
      <c r="AQ99">
        <f t="shared" si="2"/>
        <v>0.44953362600000013</v>
      </c>
      <c r="AR99">
        <f t="shared" si="2"/>
        <v>1.1862337079999998</v>
      </c>
      <c r="AS99">
        <f t="shared" si="2"/>
        <v>0.74311895699999975</v>
      </c>
      <c r="AT99">
        <f t="shared" si="2"/>
        <v>0.29586743074999983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67.04886679024996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K2" t="s">
        <v>14</v>
      </c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K2" t="s">
        <v>14</v>
      </c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261.58999999999997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116.43</v>
      </c>
      <c r="J3">
        <v>133.4</v>
      </c>
      <c r="K3">
        <v>91.31</v>
      </c>
      <c r="L3">
        <v>3.65</v>
      </c>
      <c r="M3">
        <v>4.51</v>
      </c>
      <c r="N3" s="135">
        <v>0</v>
      </c>
      <c r="O3" s="135">
        <v>0</v>
      </c>
      <c r="P3" s="135">
        <v>0</v>
      </c>
      <c r="Q3">
        <v>4.3</v>
      </c>
      <c r="R3">
        <v>0</v>
      </c>
      <c r="S3">
        <v>5.25</v>
      </c>
      <c r="T3">
        <v>49.93</v>
      </c>
      <c r="U3">
        <v>16.64</v>
      </c>
      <c r="V3">
        <v>16.649999999999999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261.58999999999997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116.43</v>
      </c>
      <c r="J4">
        <v>133.4</v>
      </c>
      <c r="K4">
        <v>91.31</v>
      </c>
      <c r="L4">
        <v>3.65</v>
      </c>
      <c r="M4">
        <v>4.53</v>
      </c>
      <c r="N4" s="135">
        <v>0</v>
      </c>
      <c r="O4" s="135">
        <v>0</v>
      </c>
      <c r="P4" s="135">
        <v>0</v>
      </c>
      <c r="Q4">
        <v>4.3</v>
      </c>
      <c r="R4">
        <v>0</v>
      </c>
      <c r="S4">
        <v>5.25</v>
      </c>
      <c r="T4">
        <v>50.07</v>
      </c>
      <c r="U4">
        <v>16.690000000000001</v>
      </c>
      <c r="V4">
        <v>16.690000000000001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261.58999999999997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116.43</v>
      </c>
      <c r="J5">
        <v>133.4</v>
      </c>
      <c r="K5">
        <v>91.31</v>
      </c>
      <c r="L5">
        <v>3.65</v>
      </c>
      <c r="M5">
        <v>4.57</v>
      </c>
      <c r="N5" s="135">
        <v>0</v>
      </c>
      <c r="O5" s="135">
        <v>0</v>
      </c>
      <c r="P5" s="135">
        <v>0</v>
      </c>
      <c r="Q5">
        <v>4.3</v>
      </c>
      <c r="R5">
        <v>0</v>
      </c>
      <c r="S5">
        <v>5.25</v>
      </c>
      <c r="T5">
        <v>49.89</v>
      </c>
      <c r="U5">
        <v>16.63</v>
      </c>
      <c r="V5">
        <v>16.62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261.58999999999997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116.43</v>
      </c>
      <c r="J6">
        <v>133.4</v>
      </c>
      <c r="K6">
        <v>91.31</v>
      </c>
      <c r="L6">
        <v>3.65</v>
      </c>
      <c r="M6">
        <v>4.6100000000000003</v>
      </c>
      <c r="N6" s="135">
        <v>0</v>
      </c>
      <c r="O6" s="135">
        <v>0</v>
      </c>
      <c r="P6" s="135">
        <v>0</v>
      </c>
      <c r="Q6">
        <v>4.3</v>
      </c>
      <c r="R6">
        <v>0</v>
      </c>
      <c r="S6">
        <v>5.25</v>
      </c>
      <c r="T6">
        <v>49.96</v>
      </c>
      <c r="U6">
        <v>16.649999999999999</v>
      </c>
      <c r="V6">
        <v>16.649999999999999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261.58999999999997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116.43</v>
      </c>
      <c r="J7">
        <v>133.4</v>
      </c>
      <c r="K7">
        <v>91.31</v>
      </c>
      <c r="L7">
        <v>3.65</v>
      </c>
      <c r="M7">
        <v>4.72</v>
      </c>
      <c r="N7" s="135">
        <v>0</v>
      </c>
      <c r="O7" s="135">
        <v>0</v>
      </c>
      <c r="P7" s="135">
        <v>0</v>
      </c>
      <c r="Q7">
        <v>4.3</v>
      </c>
      <c r="R7">
        <v>0</v>
      </c>
      <c r="S7">
        <v>5.25</v>
      </c>
      <c r="T7">
        <v>49.69</v>
      </c>
      <c r="U7">
        <v>16.559999999999999</v>
      </c>
      <c r="V7">
        <v>16.559999999999999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261.58999999999997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116.43</v>
      </c>
      <c r="J8">
        <v>133.4</v>
      </c>
      <c r="K8">
        <v>91.31</v>
      </c>
      <c r="L8">
        <v>3.65</v>
      </c>
      <c r="M8">
        <v>0.91</v>
      </c>
      <c r="N8" s="135">
        <v>0</v>
      </c>
      <c r="O8" s="135">
        <v>0</v>
      </c>
      <c r="P8" s="135">
        <v>0</v>
      </c>
      <c r="Q8">
        <v>4.3</v>
      </c>
      <c r="R8">
        <v>0</v>
      </c>
      <c r="S8">
        <v>5.25</v>
      </c>
      <c r="T8">
        <v>30.44</v>
      </c>
      <c r="U8">
        <v>10.15</v>
      </c>
      <c r="V8">
        <v>10.130000000000001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261.58999999999997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116.43</v>
      </c>
      <c r="J9">
        <v>133.4</v>
      </c>
      <c r="K9">
        <v>91.31</v>
      </c>
      <c r="L9">
        <v>3.65</v>
      </c>
      <c r="M9">
        <v>0.96</v>
      </c>
      <c r="N9" s="135">
        <v>0</v>
      </c>
      <c r="O9" s="135">
        <v>0</v>
      </c>
      <c r="P9" s="135">
        <v>0</v>
      </c>
      <c r="Q9">
        <v>4.3</v>
      </c>
      <c r="R9">
        <v>0</v>
      </c>
      <c r="S9">
        <v>5.25</v>
      </c>
      <c r="T9">
        <v>30.36</v>
      </c>
      <c r="U9">
        <v>10.119999999999999</v>
      </c>
      <c r="V9">
        <v>10.11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261.58999999999997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116.43</v>
      </c>
      <c r="J10">
        <v>133.4</v>
      </c>
      <c r="K10">
        <v>91.31</v>
      </c>
      <c r="L10">
        <v>3.65</v>
      </c>
      <c r="M10">
        <v>0.98</v>
      </c>
      <c r="N10" s="135">
        <v>0</v>
      </c>
      <c r="O10" s="135">
        <v>0</v>
      </c>
      <c r="P10" s="135">
        <v>0</v>
      </c>
      <c r="Q10">
        <v>4.3</v>
      </c>
      <c r="R10">
        <v>0</v>
      </c>
      <c r="S10">
        <v>5.25</v>
      </c>
      <c r="T10">
        <v>30.18</v>
      </c>
      <c r="U10">
        <v>10.06</v>
      </c>
      <c r="V10">
        <v>10.050000000000001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261.58999999999997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116.43</v>
      </c>
      <c r="J11">
        <v>133.4</v>
      </c>
      <c r="K11">
        <v>91.31</v>
      </c>
      <c r="L11">
        <v>3.42</v>
      </c>
      <c r="M11">
        <v>0.9</v>
      </c>
      <c r="N11" s="135">
        <v>0</v>
      </c>
      <c r="O11" s="135">
        <v>0</v>
      </c>
      <c r="P11" s="135">
        <v>0</v>
      </c>
      <c r="Q11">
        <v>4.3</v>
      </c>
      <c r="R11">
        <v>0</v>
      </c>
      <c r="S11">
        <v>5.1100000000000003</v>
      </c>
      <c r="T11">
        <v>30.07</v>
      </c>
      <c r="U11">
        <v>10.02</v>
      </c>
      <c r="V11">
        <v>10.02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261.58999999999997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116.43</v>
      </c>
      <c r="J12">
        <v>133.4</v>
      </c>
      <c r="K12">
        <v>91.31</v>
      </c>
      <c r="L12">
        <v>3.42</v>
      </c>
      <c r="M12">
        <v>1.03</v>
      </c>
      <c r="N12" s="135">
        <v>0</v>
      </c>
      <c r="O12" s="135">
        <v>0</v>
      </c>
      <c r="P12" s="135">
        <v>0</v>
      </c>
      <c r="Q12">
        <v>4.3</v>
      </c>
      <c r="R12">
        <v>0</v>
      </c>
      <c r="S12">
        <v>5.1100000000000003</v>
      </c>
      <c r="T12">
        <v>22.12</v>
      </c>
      <c r="U12">
        <v>7.37</v>
      </c>
      <c r="V12">
        <v>7.37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261.58999999999997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116.43</v>
      </c>
      <c r="J13">
        <v>133.4</v>
      </c>
      <c r="K13">
        <v>91.31</v>
      </c>
      <c r="L13">
        <v>3.42</v>
      </c>
      <c r="M13">
        <v>1.19</v>
      </c>
      <c r="N13" s="135">
        <v>0</v>
      </c>
      <c r="O13" s="135">
        <v>0</v>
      </c>
      <c r="P13" s="135">
        <v>0</v>
      </c>
      <c r="Q13">
        <v>4.3</v>
      </c>
      <c r="R13">
        <v>0</v>
      </c>
      <c r="S13">
        <v>5.1100000000000003</v>
      </c>
      <c r="T13">
        <v>22.23</v>
      </c>
      <c r="U13">
        <v>7.41</v>
      </c>
      <c r="V13">
        <v>7.4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261.58999999999997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116.43</v>
      </c>
      <c r="J14">
        <v>133.4</v>
      </c>
      <c r="K14">
        <v>91.31</v>
      </c>
      <c r="L14">
        <v>3.42</v>
      </c>
      <c r="M14">
        <v>1.08</v>
      </c>
      <c r="N14" s="135">
        <v>0</v>
      </c>
      <c r="O14" s="135">
        <v>0</v>
      </c>
      <c r="P14" s="135">
        <v>0</v>
      </c>
      <c r="Q14">
        <v>4.3</v>
      </c>
      <c r="R14">
        <v>0</v>
      </c>
      <c r="S14">
        <v>5.1100000000000003</v>
      </c>
      <c r="T14">
        <v>22.39</v>
      </c>
      <c r="U14">
        <v>7.46</v>
      </c>
      <c r="V14">
        <v>7.47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261.58999999999997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116.43</v>
      </c>
      <c r="J15">
        <v>133.4</v>
      </c>
      <c r="K15">
        <v>91.31</v>
      </c>
      <c r="L15">
        <v>3.42</v>
      </c>
      <c r="M15">
        <v>0.94</v>
      </c>
      <c r="N15" s="135">
        <v>0</v>
      </c>
      <c r="O15" s="135">
        <v>0</v>
      </c>
      <c r="P15" s="135">
        <v>0</v>
      </c>
      <c r="Q15">
        <v>4.1500000000000004</v>
      </c>
      <c r="R15">
        <v>0</v>
      </c>
      <c r="S15">
        <v>5.1100000000000003</v>
      </c>
      <c r="T15">
        <v>22.33</v>
      </c>
      <c r="U15">
        <v>7.44</v>
      </c>
      <c r="V15">
        <v>7.44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261.58999999999997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116.43</v>
      </c>
      <c r="J16">
        <v>133.4</v>
      </c>
      <c r="K16">
        <v>91.31</v>
      </c>
      <c r="L16">
        <v>3.42</v>
      </c>
      <c r="M16">
        <v>0.97</v>
      </c>
      <c r="N16" s="135">
        <v>0</v>
      </c>
      <c r="O16" s="135">
        <v>0</v>
      </c>
      <c r="P16" s="135">
        <v>0</v>
      </c>
      <c r="Q16">
        <v>4.1500000000000004</v>
      </c>
      <c r="R16">
        <v>0</v>
      </c>
      <c r="S16">
        <v>5.1100000000000003</v>
      </c>
      <c r="T16">
        <v>22.44</v>
      </c>
      <c r="U16">
        <v>7.48</v>
      </c>
      <c r="V16">
        <v>7.47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261.58999999999997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116.43</v>
      </c>
      <c r="J17">
        <v>133.4</v>
      </c>
      <c r="K17">
        <v>91.31</v>
      </c>
      <c r="L17">
        <v>3.42</v>
      </c>
      <c r="M17">
        <v>0.92</v>
      </c>
      <c r="N17" s="135">
        <v>0</v>
      </c>
      <c r="O17" s="135">
        <v>0</v>
      </c>
      <c r="P17" s="135">
        <v>0</v>
      </c>
      <c r="Q17">
        <v>4.1500000000000004</v>
      </c>
      <c r="R17">
        <v>0</v>
      </c>
      <c r="S17">
        <v>5.1100000000000003</v>
      </c>
      <c r="T17">
        <v>22.65</v>
      </c>
      <c r="U17">
        <v>7.55</v>
      </c>
      <c r="V17">
        <v>7.55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261.58999999999997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116.43</v>
      </c>
      <c r="J18">
        <v>133.4</v>
      </c>
      <c r="K18">
        <v>91.31</v>
      </c>
      <c r="L18">
        <v>3.42</v>
      </c>
      <c r="M18">
        <v>0.86</v>
      </c>
      <c r="N18" s="135">
        <v>0</v>
      </c>
      <c r="O18" s="135">
        <v>0</v>
      </c>
      <c r="P18" s="135">
        <v>0</v>
      </c>
      <c r="Q18">
        <v>4.1500000000000004</v>
      </c>
      <c r="R18">
        <v>0</v>
      </c>
      <c r="S18">
        <v>5.1100000000000003</v>
      </c>
      <c r="T18">
        <v>22.49</v>
      </c>
      <c r="U18">
        <v>7.5</v>
      </c>
      <c r="V18">
        <v>7.49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261.58999999999997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116.43</v>
      </c>
      <c r="J19">
        <v>133.4</v>
      </c>
      <c r="K19">
        <v>91.31</v>
      </c>
      <c r="L19">
        <v>3.42</v>
      </c>
      <c r="M19">
        <v>0.84</v>
      </c>
      <c r="N19" s="135">
        <v>0</v>
      </c>
      <c r="O19" s="135">
        <v>0</v>
      </c>
      <c r="P19" s="135">
        <v>0</v>
      </c>
      <c r="Q19">
        <v>4.1500000000000004</v>
      </c>
      <c r="R19">
        <v>0</v>
      </c>
      <c r="S19">
        <v>5.0199999999999996</v>
      </c>
      <c r="T19">
        <v>22.86</v>
      </c>
      <c r="U19">
        <v>7.62</v>
      </c>
      <c r="V19">
        <v>7.62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261.58999999999997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116.43</v>
      </c>
      <c r="J20">
        <v>133.4</v>
      </c>
      <c r="K20">
        <v>91.31</v>
      </c>
      <c r="L20">
        <v>3.42</v>
      </c>
      <c r="M20">
        <v>0.8</v>
      </c>
      <c r="N20" s="135">
        <v>0</v>
      </c>
      <c r="O20" s="135">
        <v>0</v>
      </c>
      <c r="P20" s="135">
        <v>0</v>
      </c>
      <c r="Q20">
        <v>4.1500000000000004</v>
      </c>
      <c r="R20">
        <v>0</v>
      </c>
      <c r="S20">
        <v>5.0199999999999996</v>
      </c>
      <c r="T20">
        <v>23.05</v>
      </c>
      <c r="U20">
        <v>7.68</v>
      </c>
      <c r="V20">
        <v>7.68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261.58999999999997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116.43</v>
      </c>
      <c r="J21">
        <v>133.4</v>
      </c>
      <c r="K21">
        <v>91.31</v>
      </c>
      <c r="L21">
        <v>3.42</v>
      </c>
      <c r="M21">
        <v>0.66</v>
      </c>
      <c r="N21" s="135">
        <v>0</v>
      </c>
      <c r="O21" s="135">
        <v>0</v>
      </c>
      <c r="P21" s="135">
        <v>0</v>
      </c>
      <c r="Q21">
        <v>4.1500000000000004</v>
      </c>
      <c r="R21">
        <v>0</v>
      </c>
      <c r="S21">
        <v>5.0199999999999996</v>
      </c>
      <c r="T21">
        <v>21.76</v>
      </c>
      <c r="U21">
        <v>7.25</v>
      </c>
      <c r="V21">
        <v>7.25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261.58999999999997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116.43</v>
      </c>
      <c r="J22">
        <v>133.4</v>
      </c>
      <c r="K22">
        <v>91.31</v>
      </c>
      <c r="L22">
        <v>3.42</v>
      </c>
      <c r="M22">
        <v>0.47</v>
      </c>
      <c r="N22" s="135">
        <v>0</v>
      </c>
      <c r="O22" s="135">
        <v>0</v>
      </c>
      <c r="P22" s="135">
        <v>0</v>
      </c>
      <c r="Q22">
        <v>4.1500000000000004</v>
      </c>
      <c r="R22">
        <v>0</v>
      </c>
      <c r="S22">
        <v>5.0199999999999996</v>
      </c>
      <c r="T22">
        <v>22.82</v>
      </c>
      <c r="U22">
        <v>7.61</v>
      </c>
      <c r="V22">
        <v>7.59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261.58999999999997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116.43</v>
      </c>
      <c r="J23">
        <v>133.4</v>
      </c>
      <c r="K23">
        <v>91.31</v>
      </c>
      <c r="L23">
        <v>3.27</v>
      </c>
      <c r="M23">
        <v>0.32</v>
      </c>
      <c r="N23" s="135">
        <v>0</v>
      </c>
      <c r="O23" s="135">
        <v>0</v>
      </c>
      <c r="P23" s="135">
        <v>0</v>
      </c>
      <c r="Q23">
        <v>4</v>
      </c>
      <c r="R23">
        <v>0</v>
      </c>
      <c r="S23">
        <v>5.0199999999999996</v>
      </c>
      <c r="T23">
        <v>22.24</v>
      </c>
      <c r="U23">
        <v>7.41</v>
      </c>
      <c r="V23">
        <v>7.41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261.58999999999997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116.43</v>
      </c>
      <c r="J24">
        <v>133.4</v>
      </c>
      <c r="K24">
        <v>91.31</v>
      </c>
      <c r="L24">
        <v>3.27</v>
      </c>
      <c r="M24">
        <v>0.31</v>
      </c>
      <c r="N24" s="135">
        <v>0</v>
      </c>
      <c r="O24" s="135">
        <v>0</v>
      </c>
      <c r="P24" s="135">
        <v>0</v>
      </c>
      <c r="Q24">
        <v>4</v>
      </c>
      <c r="R24">
        <v>0</v>
      </c>
      <c r="S24">
        <v>5.0199999999999996</v>
      </c>
      <c r="T24">
        <v>21.44</v>
      </c>
      <c r="U24">
        <v>7.15</v>
      </c>
      <c r="V24">
        <v>7.13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261.58999999999997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116.43</v>
      </c>
      <c r="J25">
        <v>133.4</v>
      </c>
      <c r="K25">
        <v>91.31</v>
      </c>
      <c r="L25">
        <v>3.27</v>
      </c>
      <c r="M25">
        <v>0.41</v>
      </c>
      <c r="N25" s="135">
        <v>0</v>
      </c>
      <c r="O25" s="135">
        <v>0</v>
      </c>
      <c r="P25" s="135">
        <v>0</v>
      </c>
      <c r="Q25">
        <v>4</v>
      </c>
      <c r="R25">
        <v>0.11</v>
      </c>
      <c r="S25">
        <v>5.0199999999999996</v>
      </c>
      <c r="T25">
        <v>43.77</v>
      </c>
      <c r="U25">
        <v>14.59</v>
      </c>
      <c r="V25">
        <v>14.59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261.58999999999997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116.43</v>
      </c>
      <c r="J26">
        <v>133.4</v>
      </c>
      <c r="K26">
        <v>91.31</v>
      </c>
      <c r="L26">
        <v>3.27</v>
      </c>
      <c r="M26">
        <v>0.47</v>
      </c>
      <c r="N26" s="135">
        <v>0</v>
      </c>
      <c r="O26" s="135">
        <v>0</v>
      </c>
      <c r="P26" s="135">
        <v>0</v>
      </c>
      <c r="Q26">
        <v>4</v>
      </c>
      <c r="R26">
        <v>2.16</v>
      </c>
      <c r="S26">
        <v>5.0199999999999996</v>
      </c>
      <c r="T26">
        <v>43.33</v>
      </c>
      <c r="U26">
        <v>14.44</v>
      </c>
      <c r="V26">
        <v>14.44</v>
      </c>
      <c r="W26">
        <v>0</v>
      </c>
      <c r="X26">
        <v>0</v>
      </c>
      <c r="Y26">
        <v>0</v>
      </c>
      <c r="Z26">
        <v>0</v>
      </c>
      <c r="AA26">
        <v>0.12</v>
      </c>
      <c r="AB26">
        <v>0.06</v>
      </c>
    </row>
    <row r="27" spans="1:28">
      <c r="A27" t="s">
        <v>69</v>
      </c>
      <c r="B27" s="75">
        <v>261.58999999999997</v>
      </c>
      <c r="C27" s="75">
        <v>67.67</v>
      </c>
      <c r="D27" s="135">
        <f t="shared" si="0"/>
        <v>14.57</v>
      </c>
      <c r="E27" s="75"/>
      <c r="F27" s="78">
        <v>0.03</v>
      </c>
      <c r="G27" s="78">
        <v>0.04</v>
      </c>
      <c r="H27" s="78">
        <v>0</v>
      </c>
      <c r="I27">
        <v>116.43</v>
      </c>
      <c r="J27">
        <v>133.4</v>
      </c>
      <c r="K27">
        <v>91.31</v>
      </c>
      <c r="L27">
        <v>3.27</v>
      </c>
      <c r="M27">
        <v>1.26</v>
      </c>
      <c r="N27" s="135">
        <v>6.61</v>
      </c>
      <c r="O27" s="135">
        <v>1.28</v>
      </c>
      <c r="P27" s="135">
        <v>6.68</v>
      </c>
      <c r="Q27">
        <v>4</v>
      </c>
      <c r="R27">
        <v>5.65</v>
      </c>
      <c r="S27">
        <v>4.93</v>
      </c>
      <c r="T27">
        <v>42.83</v>
      </c>
      <c r="U27">
        <v>14.28</v>
      </c>
      <c r="V27">
        <v>14.26</v>
      </c>
      <c r="W27">
        <v>0.48</v>
      </c>
      <c r="X27">
        <v>0.1</v>
      </c>
      <c r="Y27">
        <v>0.06</v>
      </c>
      <c r="Z27">
        <v>0</v>
      </c>
      <c r="AA27">
        <v>0.77</v>
      </c>
      <c r="AB27">
        <v>0.39</v>
      </c>
    </row>
    <row r="28" spans="1:28">
      <c r="A28" t="s">
        <v>70</v>
      </c>
      <c r="B28" s="75">
        <v>261.58999999999997</v>
      </c>
      <c r="C28" s="75">
        <v>67.67</v>
      </c>
      <c r="D28" s="135">
        <f t="shared" si="0"/>
        <v>30.72</v>
      </c>
      <c r="E28" s="75"/>
      <c r="F28" s="78">
        <v>0.28000000000000003</v>
      </c>
      <c r="G28" s="78">
        <v>0.31</v>
      </c>
      <c r="H28" s="78">
        <v>0.17</v>
      </c>
      <c r="I28">
        <v>116.43</v>
      </c>
      <c r="J28">
        <v>133.4</v>
      </c>
      <c r="K28">
        <v>91.31</v>
      </c>
      <c r="L28">
        <v>3.27</v>
      </c>
      <c r="M28">
        <v>1.34</v>
      </c>
      <c r="N28" s="135">
        <v>12.79</v>
      </c>
      <c r="O28" s="135">
        <v>5.14</v>
      </c>
      <c r="P28" s="135">
        <v>12.79</v>
      </c>
      <c r="Q28">
        <v>4</v>
      </c>
      <c r="R28">
        <v>9.84</v>
      </c>
      <c r="S28">
        <v>4.93</v>
      </c>
      <c r="T28">
        <v>42.27</v>
      </c>
      <c r="U28">
        <v>14.09</v>
      </c>
      <c r="V28">
        <v>14.08</v>
      </c>
      <c r="W28">
        <v>3.86</v>
      </c>
      <c r="X28">
        <v>0.77</v>
      </c>
      <c r="Y28">
        <v>0.99</v>
      </c>
      <c r="Z28">
        <v>0</v>
      </c>
      <c r="AA28">
        <v>2</v>
      </c>
      <c r="AB28">
        <v>1</v>
      </c>
    </row>
    <row r="29" spans="1:28">
      <c r="A29" t="s">
        <v>71</v>
      </c>
      <c r="B29" s="75">
        <v>261.58999999999997</v>
      </c>
      <c r="C29" s="75">
        <v>67.67</v>
      </c>
      <c r="D29" s="135">
        <f t="shared" si="0"/>
        <v>50.120000000000005</v>
      </c>
      <c r="E29" s="75"/>
      <c r="F29" s="78">
        <v>0.54</v>
      </c>
      <c r="G29" s="78">
        <v>0.59</v>
      </c>
      <c r="H29" s="78">
        <v>0.44</v>
      </c>
      <c r="I29">
        <v>116.43</v>
      </c>
      <c r="J29">
        <v>133.4</v>
      </c>
      <c r="K29">
        <v>91.31</v>
      </c>
      <c r="L29">
        <v>3.27</v>
      </c>
      <c r="M29">
        <v>1.37</v>
      </c>
      <c r="N29" s="135">
        <v>19.28</v>
      </c>
      <c r="O29" s="135">
        <v>11.55</v>
      </c>
      <c r="P29" s="135">
        <v>19.29</v>
      </c>
      <c r="Q29">
        <v>4</v>
      </c>
      <c r="R29">
        <v>15.06</v>
      </c>
      <c r="S29">
        <v>4.93</v>
      </c>
      <c r="T29">
        <v>42.48</v>
      </c>
      <c r="U29">
        <v>14.16</v>
      </c>
      <c r="V29">
        <v>14.16</v>
      </c>
      <c r="W29">
        <v>9.48</v>
      </c>
      <c r="X29">
        <v>1.9</v>
      </c>
      <c r="Y29">
        <v>2.56</v>
      </c>
      <c r="Z29">
        <v>0</v>
      </c>
      <c r="AA29">
        <v>3.78</v>
      </c>
      <c r="AB29">
        <v>1.89</v>
      </c>
    </row>
    <row r="30" spans="1:28">
      <c r="A30" t="s">
        <v>72</v>
      </c>
      <c r="B30" s="75">
        <v>261.58999999999997</v>
      </c>
      <c r="C30" s="75">
        <v>67.67</v>
      </c>
      <c r="D30" s="135">
        <f t="shared" si="0"/>
        <v>61.81</v>
      </c>
      <c r="E30" s="75"/>
      <c r="F30" s="78">
        <v>1.1299999999999999</v>
      </c>
      <c r="G30" s="78">
        <v>1.1599999999999999</v>
      </c>
      <c r="H30" s="78">
        <v>0.9</v>
      </c>
      <c r="I30">
        <v>116.43</v>
      </c>
      <c r="J30">
        <v>133.4</v>
      </c>
      <c r="K30">
        <v>91.31</v>
      </c>
      <c r="L30">
        <v>3.27</v>
      </c>
      <c r="M30">
        <v>1.45</v>
      </c>
      <c r="N30" s="135">
        <v>20.63</v>
      </c>
      <c r="O30" s="135">
        <v>20.54</v>
      </c>
      <c r="P30" s="135">
        <v>20.64</v>
      </c>
      <c r="Q30">
        <v>4</v>
      </c>
      <c r="R30">
        <v>21.42</v>
      </c>
      <c r="S30">
        <v>4.93</v>
      </c>
      <c r="T30">
        <v>42.63</v>
      </c>
      <c r="U30">
        <v>14.21</v>
      </c>
      <c r="V30">
        <v>14.21</v>
      </c>
      <c r="W30">
        <v>16.22</v>
      </c>
      <c r="X30">
        <v>3.24</v>
      </c>
      <c r="Y30">
        <v>3.97</v>
      </c>
      <c r="Z30">
        <v>0</v>
      </c>
      <c r="AA30">
        <v>6.31</v>
      </c>
      <c r="AB30">
        <v>3.16</v>
      </c>
    </row>
    <row r="31" spans="1:28">
      <c r="A31" t="s">
        <v>73</v>
      </c>
      <c r="B31" s="75">
        <v>261.58999999999997</v>
      </c>
      <c r="C31" s="75">
        <v>67.67</v>
      </c>
      <c r="D31" s="135">
        <f t="shared" si="0"/>
        <v>73.63</v>
      </c>
      <c r="E31" s="75"/>
      <c r="F31" s="78">
        <v>1.79</v>
      </c>
      <c r="G31" s="78">
        <v>1.84</v>
      </c>
      <c r="H31" s="78">
        <v>1.5</v>
      </c>
      <c r="I31">
        <v>116.43</v>
      </c>
      <c r="J31">
        <v>133.4</v>
      </c>
      <c r="K31">
        <v>91.31</v>
      </c>
      <c r="L31">
        <v>3.27</v>
      </c>
      <c r="M31">
        <v>1.35</v>
      </c>
      <c r="N31" s="135">
        <v>24.55</v>
      </c>
      <c r="O31" s="135">
        <v>24.54</v>
      </c>
      <c r="P31" s="135">
        <v>24.54</v>
      </c>
      <c r="Q31">
        <v>4</v>
      </c>
      <c r="R31">
        <v>28.95</v>
      </c>
      <c r="S31">
        <v>4.93</v>
      </c>
      <c r="T31">
        <v>41.57</v>
      </c>
      <c r="U31">
        <v>13.86</v>
      </c>
      <c r="V31">
        <v>13.84</v>
      </c>
      <c r="W31">
        <v>24.6</v>
      </c>
      <c r="X31">
        <v>4.92</v>
      </c>
      <c r="Y31">
        <v>6.69</v>
      </c>
      <c r="Z31">
        <v>2.87</v>
      </c>
      <c r="AA31">
        <v>9.33</v>
      </c>
      <c r="AB31">
        <v>4.66</v>
      </c>
    </row>
    <row r="32" spans="1:28">
      <c r="A32" t="s">
        <v>74</v>
      </c>
      <c r="B32" s="75">
        <v>261.58999999999997</v>
      </c>
      <c r="C32" s="75">
        <v>67.67</v>
      </c>
      <c r="D32" s="135">
        <f t="shared" si="0"/>
        <v>79.949999999999989</v>
      </c>
      <c r="E32" s="75"/>
      <c r="F32" s="78">
        <v>2.58</v>
      </c>
      <c r="G32" s="78">
        <v>2.62</v>
      </c>
      <c r="H32" s="78">
        <v>2.25</v>
      </c>
      <c r="I32">
        <v>116.43</v>
      </c>
      <c r="J32">
        <v>133.4</v>
      </c>
      <c r="K32">
        <v>91.31</v>
      </c>
      <c r="L32">
        <v>3.27</v>
      </c>
      <c r="M32">
        <v>8.49</v>
      </c>
      <c r="N32" s="135">
        <v>26.65</v>
      </c>
      <c r="O32" s="135">
        <v>26.65</v>
      </c>
      <c r="P32" s="135">
        <v>26.65</v>
      </c>
      <c r="Q32">
        <v>4</v>
      </c>
      <c r="R32">
        <v>37.409999999999997</v>
      </c>
      <c r="S32">
        <v>4.93</v>
      </c>
      <c r="T32">
        <v>52.79</v>
      </c>
      <c r="U32">
        <v>17.600000000000001</v>
      </c>
      <c r="V32">
        <v>17.59</v>
      </c>
      <c r="W32">
        <v>34.72</v>
      </c>
      <c r="X32">
        <v>6.94</v>
      </c>
      <c r="Y32">
        <v>10.16</v>
      </c>
      <c r="Z32">
        <v>6.31</v>
      </c>
      <c r="AA32">
        <v>12.87</v>
      </c>
      <c r="AB32">
        <v>6.43</v>
      </c>
    </row>
    <row r="33" spans="1:28">
      <c r="A33" t="s">
        <v>75</v>
      </c>
      <c r="B33" s="75">
        <v>261.58999999999997</v>
      </c>
      <c r="C33" s="75">
        <v>67.67</v>
      </c>
      <c r="D33" s="135">
        <f t="shared" si="0"/>
        <v>79.949999999999989</v>
      </c>
      <c r="E33" s="75"/>
      <c r="F33" s="78">
        <v>3.44</v>
      </c>
      <c r="G33" s="78">
        <v>3.48</v>
      </c>
      <c r="H33" s="78">
        <v>3.16</v>
      </c>
      <c r="I33">
        <v>116.43</v>
      </c>
      <c r="J33">
        <v>133.4</v>
      </c>
      <c r="K33">
        <v>91.31</v>
      </c>
      <c r="L33">
        <v>3.27</v>
      </c>
      <c r="M33">
        <v>7.75</v>
      </c>
      <c r="N33" s="135">
        <v>26.65</v>
      </c>
      <c r="O33" s="135">
        <v>26.65</v>
      </c>
      <c r="P33" s="135">
        <v>26.65</v>
      </c>
      <c r="Q33">
        <v>4</v>
      </c>
      <c r="R33">
        <v>46.3</v>
      </c>
      <c r="S33">
        <v>4.93</v>
      </c>
      <c r="T33">
        <v>51.42</v>
      </c>
      <c r="U33">
        <v>17.14</v>
      </c>
      <c r="V33">
        <v>17.13</v>
      </c>
      <c r="W33">
        <v>47.78</v>
      </c>
      <c r="X33">
        <v>9.56</v>
      </c>
      <c r="Y33">
        <v>13.94</v>
      </c>
      <c r="Z33">
        <v>10.18</v>
      </c>
      <c r="AA33">
        <v>17.22</v>
      </c>
      <c r="AB33">
        <v>8.61</v>
      </c>
    </row>
    <row r="34" spans="1:28">
      <c r="A34" t="s">
        <v>76</v>
      </c>
      <c r="B34" s="75">
        <v>261.58999999999997</v>
      </c>
      <c r="C34" s="75">
        <v>67.67</v>
      </c>
      <c r="D34" s="135">
        <f t="shared" si="0"/>
        <v>79.949999999999989</v>
      </c>
      <c r="E34" s="75"/>
      <c r="F34" s="78">
        <v>4.3899999999999997</v>
      </c>
      <c r="G34" s="78">
        <v>4.4400000000000004</v>
      </c>
      <c r="H34" s="78">
        <v>4.13</v>
      </c>
      <c r="I34">
        <v>116.43</v>
      </c>
      <c r="J34">
        <v>133.4</v>
      </c>
      <c r="K34">
        <v>91.31</v>
      </c>
      <c r="L34">
        <v>3.27</v>
      </c>
      <c r="M34">
        <v>7.74</v>
      </c>
      <c r="N34" s="135">
        <v>26.65</v>
      </c>
      <c r="O34" s="135">
        <v>26.65</v>
      </c>
      <c r="P34" s="135">
        <v>26.65</v>
      </c>
      <c r="Q34">
        <v>4</v>
      </c>
      <c r="R34">
        <v>54.94</v>
      </c>
      <c r="S34">
        <v>4.93</v>
      </c>
      <c r="T34">
        <v>49.69</v>
      </c>
      <c r="U34">
        <v>16.559999999999999</v>
      </c>
      <c r="V34">
        <v>16.559999999999999</v>
      </c>
      <c r="W34">
        <v>63.62</v>
      </c>
      <c r="X34">
        <v>12.72</v>
      </c>
      <c r="Y34">
        <v>18.170000000000002</v>
      </c>
      <c r="Z34">
        <v>13.5</v>
      </c>
      <c r="AA34">
        <v>23.33</v>
      </c>
      <c r="AB34">
        <v>11.67</v>
      </c>
    </row>
    <row r="35" spans="1:28">
      <c r="A35" t="s">
        <v>77</v>
      </c>
      <c r="B35" s="75">
        <v>261.58999999999997</v>
      </c>
      <c r="C35" s="75">
        <v>67.67</v>
      </c>
      <c r="D35" s="135">
        <f t="shared" si="0"/>
        <v>80.449999999999989</v>
      </c>
      <c r="E35" s="75"/>
      <c r="F35" s="78">
        <v>5.4</v>
      </c>
      <c r="G35" s="78">
        <v>5.42</v>
      </c>
      <c r="H35" s="78">
        <v>5.21</v>
      </c>
      <c r="I35">
        <v>116.43</v>
      </c>
      <c r="J35">
        <v>133.4</v>
      </c>
      <c r="K35">
        <v>91.31</v>
      </c>
      <c r="L35">
        <v>3.27</v>
      </c>
      <c r="M35">
        <v>7.74</v>
      </c>
      <c r="N35" s="135">
        <v>26.81</v>
      </c>
      <c r="O35" s="135">
        <v>26.82</v>
      </c>
      <c r="P35" s="135">
        <v>26.82</v>
      </c>
      <c r="Q35">
        <v>4</v>
      </c>
      <c r="R35">
        <v>62.64</v>
      </c>
      <c r="S35">
        <v>4.83</v>
      </c>
      <c r="T35">
        <v>48.04</v>
      </c>
      <c r="U35">
        <v>16.010000000000002</v>
      </c>
      <c r="V35">
        <v>16.02</v>
      </c>
      <c r="W35">
        <v>82.02</v>
      </c>
      <c r="X35">
        <v>16.399999999999999</v>
      </c>
      <c r="Y35">
        <v>23.65</v>
      </c>
      <c r="Z35">
        <v>17.38</v>
      </c>
      <c r="AA35">
        <v>29.33</v>
      </c>
      <c r="AB35">
        <v>14.67</v>
      </c>
    </row>
    <row r="36" spans="1:28">
      <c r="A36" t="s">
        <v>78</v>
      </c>
      <c r="B36" s="75">
        <v>261.58999999999997</v>
      </c>
      <c r="C36" s="75">
        <v>67.67</v>
      </c>
      <c r="D36" s="135">
        <f t="shared" si="0"/>
        <v>80.449999999999989</v>
      </c>
      <c r="E36" s="75"/>
      <c r="F36" s="78">
        <v>6.37</v>
      </c>
      <c r="G36" s="78">
        <v>6.4</v>
      </c>
      <c r="H36" s="78">
        <v>6.28</v>
      </c>
      <c r="I36">
        <v>116.43</v>
      </c>
      <c r="J36">
        <v>133.4</v>
      </c>
      <c r="K36">
        <v>91.31</v>
      </c>
      <c r="L36">
        <v>3.27</v>
      </c>
      <c r="M36">
        <v>7.72</v>
      </c>
      <c r="N36" s="135">
        <v>26.81</v>
      </c>
      <c r="O36" s="135">
        <v>26.82</v>
      </c>
      <c r="P36" s="135">
        <v>26.82</v>
      </c>
      <c r="Q36">
        <v>4</v>
      </c>
      <c r="R36">
        <v>69.81</v>
      </c>
      <c r="S36">
        <v>4.83</v>
      </c>
      <c r="T36">
        <v>46.5</v>
      </c>
      <c r="U36">
        <v>15.5</v>
      </c>
      <c r="V36">
        <v>15.49</v>
      </c>
      <c r="W36">
        <v>100.96</v>
      </c>
      <c r="X36">
        <v>20.190000000000001</v>
      </c>
      <c r="Y36">
        <v>27.85</v>
      </c>
      <c r="Z36">
        <v>20.77</v>
      </c>
      <c r="AA36">
        <v>36</v>
      </c>
      <c r="AB36">
        <v>18</v>
      </c>
    </row>
    <row r="37" spans="1:28">
      <c r="A37" t="s">
        <v>79</v>
      </c>
      <c r="B37" s="75">
        <v>261.58999999999997</v>
      </c>
      <c r="C37" s="75">
        <v>67.67</v>
      </c>
      <c r="D37" s="135">
        <f t="shared" si="0"/>
        <v>80.449999999999989</v>
      </c>
      <c r="E37" s="75"/>
      <c r="F37" s="78">
        <v>7.33</v>
      </c>
      <c r="G37" s="78">
        <v>7.33</v>
      </c>
      <c r="H37" s="78">
        <v>7.34</v>
      </c>
      <c r="I37">
        <v>116.43</v>
      </c>
      <c r="J37">
        <v>133.4</v>
      </c>
      <c r="K37">
        <v>91.31</v>
      </c>
      <c r="L37">
        <v>3.5</v>
      </c>
      <c r="M37">
        <v>7.54</v>
      </c>
      <c r="N37" s="135">
        <v>26.81</v>
      </c>
      <c r="O37" s="135">
        <v>26.82</v>
      </c>
      <c r="P37" s="135">
        <v>26.82</v>
      </c>
      <c r="Q37">
        <v>4</v>
      </c>
      <c r="R37">
        <v>77.12</v>
      </c>
      <c r="S37">
        <v>4.83</v>
      </c>
      <c r="T37">
        <v>44.76</v>
      </c>
      <c r="U37">
        <v>14.92</v>
      </c>
      <c r="V37">
        <v>14.91</v>
      </c>
      <c r="W37">
        <v>117.3</v>
      </c>
      <c r="X37">
        <v>23.46</v>
      </c>
      <c r="Y37">
        <v>32.700000000000003</v>
      </c>
      <c r="Z37">
        <v>23.86</v>
      </c>
      <c r="AA37">
        <v>42.67</v>
      </c>
      <c r="AB37">
        <v>21.33</v>
      </c>
    </row>
    <row r="38" spans="1:28">
      <c r="A38" t="s">
        <v>80</v>
      </c>
      <c r="B38" s="75">
        <v>261.58999999999997</v>
      </c>
      <c r="C38" s="75">
        <v>67.67</v>
      </c>
      <c r="D38" s="135">
        <f t="shared" si="0"/>
        <v>80.449999999999989</v>
      </c>
      <c r="E38" s="75"/>
      <c r="F38" s="78">
        <v>8.18</v>
      </c>
      <c r="G38" s="78">
        <v>8.1999999999999993</v>
      </c>
      <c r="H38" s="78">
        <v>8.3000000000000007</v>
      </c>
      <c r="I38">
        <v>116.43</v>
      </c>
      <c r="J38">
        <v>133.4</v>
      </c>
      <c r="K38">
        <v>91.31</v>
      </c>
      <c r="L38">
        <v>3.5</v>
      </c>
      <c r="M38">
        <v>7.35</v>
      </c>
      <c r="N38" s="135">
        <v>26.81</v>
      </c>
      <c r="O38" s="135">
        <v>26.82</v>
      </c>
      <c r="P38" s="135">
        <v>26.82</v>
      </c>
      <c r="Q38">
        <v>4</v>
      </c>
      <c r="R38">
        <v>84.14</v>
      </c>
      <c r="S38">
        <v>4.83</v>
      </c>
      <c r="T38">
        <v>42.72</v>
      </c>
      <c r="U38">
        <v>14.24</v>
      </c>
      <c r="V38">
        <v>14.23</v>
      </c>
      <c r="W38">
        <v>132.71</v>
      </c>
      <c r="X38">
        <v>26.54</v>
      </c>
      <c r="Y38">
        <v>38.75</v>
      </c>
      <c r="Z38">
        <v>26.51</v>
      </c>
      <c r="AA38">
        <v>48.67</v>
      </c>
      <c r="AB38">
        <v>24.33</v>
      </c>
    </row>
    <row r="39" spans="1:28">
      <c r="A39" t="s">
        <v>81</v>
      </c>
      <c r="B39" s="75">
        <v>261.58999999999997</v>
      </c>
      <c r="C39" s="75">
        <v>67.67</v>
      </c>
      <c r="D39" s="135">
        <f t="shared" si="0"/>
        <v>80.449999999999989</v>
      </c>
      <c r="E39" s="75"/>
      <c r="F39" s="78">
        <v>9.0299999999999994</v>
      </c>
      <c r="G39" s="78">
        <v>9.0399999999999991</v>
      </c>
      <c r="H39" s="78">
        <v>9.32</v>
      </c>
      <c r="I39">
        <v>116.43</v>
      </c>
      <c r="J39">
        <v>133.4</v>
      </c>
      <c r="K39">
        <v>91.31</v>
      </c>
      <c r="L39">
        <v>3.5</v>
      </c>
      <c r="M39">
        <v>7.15</v>
      </c>
      <c r="N39" s="135">
        <v>26.81</v>
      </c>
      <c r="O39" s="135">
        <v>26.82</v>
      </c>
      <c r="P39" s="135">
        <v>26.82</v>
      </c>
      <c r="Q39">
        <v>4</v>
      </c>
      <c r="R39">
        <v>92.2</v>
      </c>
      <c r="S39">
        <v>4.83</v>
      </c>
      <c r="T39">
        <v>40.72</v>
      </c>
      <c r="U39">
        <v>13.57</v>
      </c>
      <c r="V39">
        <v>13.58</v>
      </c>
      <c r="W39">
        <v>146.44999999999999</v>
      </c>
      <c r="X39">
        <v>29.29</v>
      </c>
      <c r="Y39">
        <v>43.12</v>
      </c>
      <c r="Z39">
        <v>29.76</v>
      </c>
      <c r="AA39">
        <v>56</v>
      </c>
      <c r="AB39">
        <v>28</v>
      </c>
    </row>
    <row r="40" spans="1:28">
      <c r="A40" t="s">
        <v>82</v>
      </c>
      <c r="B40" s="75">
        <v>261.58999999999997</v>
      </c>
      <c r="C40" s="75">
        <v>67.67</v>
      </c>
      <c r="D40" s="135">
        <f t="shared" si="0"/>
        <v>80.449999999999989</v>
      </c>
      <c r="E40" s="75"/>
      <c r="F40" s="78">
        <v>9.83</v>
      </c>
      <c r="G40" s="78">
        <v>9.84</v>
      </c>
      <c r="H40" s="78">
        <v>10.27</v>
      </c>
      <c r="I40">
        <v>116.43</v>
      </c>
      <c r="J40">
        <v>133.4</v>
      </c>
      <c r="K40">
        <v>91.31</v>
      </c>
      <c r="L40">
        <v>3.5</v>
      </c>
      <c r="M40">
        <v>4.49</v>
      </c>
      <c r="N40" s="135">
        <v>26.81</v>
      </c>
      <c r="O40" s="135">
        <v>26.82</v>
      </c>
      <c r="P40" s="135">
        <v>26.82</v>
      </c>
      <c r="Q40">
        <v>4</v>
      </c>
      <c r="R40">
        <v>99.05</v>
      </c>
      <c r="S40">
        <v>4.83</v>
      </c>
      <c r="T40">
        <v>43.08</v>
      </c>
      <c r="U40">
        <v>14.36</v>
      </c>
      <c r="V40">
        <v>14.35</v>
      </c>
      <c r="W40">
        <v>161.52000000000001</v>
      </c>
      <c r="X40">
        <v>32.299999999999997</v>
      </c>
      <c r="Y40">
        <v>47.2</v>
      </c>
      <c r="Z40">
        <v>32.24</v>
      </c>
      <c r="AA40">
        <v>60</v>
      </c>
      <c r="AB40">
        <v>30</v>
      </c>
    </row>
    <row r="41" spans="1:28">
      <c r="A41" t="s">
        <v>83</v>
      </c>
      <c r="B41" s="75">
        <v>261.58999999999997</v>
      </c>
      <c r="C41" s="75">
        <v>67.67</v>
      </c>
      <c r="D41" s="135">
        <f t="shared" si="0"/>
        <v>80.449999999999989</v>
      </c>
      <c r="E41" s="75"/>
      <c r="F41" s="78">
        <v>10.57</v>
      </c>
      <c r="G41" s="78">
        <v>10.54</v>
      </c>
      <c r="H41" s="78">
        <v>11.1</v>
      </c>
      <c r="I41">
        <v>116.43</v>
      </c>
      <c r="J41">
        <v>133.4</v>
      </c>
      <c r="K41">
        <v>91.31</v>
      </c>
      <c r="L41">
        <v>3.5</v>
      </c>
      <c r="M41">
        <v>4.43</v>
      </c>
      <c r="N41" s="135">
        <v>26.81</v>
      </c>
      <c r="O41" s="135">
        <v>26.82</v>
      </c>
      <c r="P41" s="135">
        <v>26.82</v>
      </c>
      <c r="Q41">
        <v>4</v>
      </c>
      <c r="R41">
        <v>104.52</v>
      </c>
      <c r="S41">
        <v>4.83</v>
      </c>
      <c r="T41">
        <v>43.01</v>
      </c>
      <c r="U41">
        <v>14.34</v>
      </c>
      <c r="V41">
        <v>14.32</v>
      </c>
      <c r="W41">
        <v>175.33</v>
      </c>
      <c r="X41">
        <v>35.06</v>
      </c>
      <c r="Y41">
        <v>51.18</v>
      </c>
      <c r="Z41">
        <v>34.51</v>
      </c>
      <c r="AA41">
        <v>66.67</v>
      </c>
      <c r="AB41">
        <v>33.33</v>
      </c>
    </row>
    <row r="42" spans="1:28">
      <c r="A42" t="s">
        <v>84</v>
      </c>
      <c r="B42" s="75">
        <v>261.58999999999997</v>
      </c>
      <c r="C42" s="75">
        <v>67.67</v>
      </c>
      <c r="D42" s="135">
        <f t="shared" si="0"/>
        <v>80.449999999999989</v>
      </c>
      <c r="E42" s="75"/>
      <c r="F42" s="78">
        <v>11.22</v>
      </c>
      <c r="G42" s="78">
        <v>11.17</v>
      </c>
      <c r="H42" s="78">
        <v>11.88</v>
      </c>
      <c r="I42">
        <v>116.43</v>
      </c>
      <c r="J42">
        <v>133.4</v>
      </c>
      <c r="K42">
        <v>91.31</v>
      </c>
      <c r="L42">
        <v>3.5</v>
      </c>
      <c r="M42">
        <v>4.28</v>
      </c>
      <c r="N42" s="135">
        <v>26.81</v>
      </c>
      <c r="O42" s="135">
        <v>26.82</v>
      </c>
      <c r="P42" s="135">
        <v>26.82</v>
      </c>
      <c r="Q42">
        <v>4</v>
      </c>
      <c r="R42">
        <v>109.27</v>
      </c>
      <c r="S42">
        <v>4.83</v>
      </c>
      <c r="T42">
        <v>42.74</v>
      </c>
      <c r="U42">
        <v>14.25</v>
      </c>
      <c r="V42">
        <v>14.23</v>
      </c>
      <c r="W42">
        <v>188.53</v>
      </c>
      <c r="X42">
        <v>37.71</v>
      </c>
      <c r="Y42">
        <v>54.8</v>
      </c>
      <c r="Z42">
        <v>36.46</v>
      </c>
      <c r="AA42">
        <v>74.67</v>
      </c>
      <c r="AB42">
        <v>37.33</v>
      </c>
    </row>
    <row r="43" spans="1:28">
      <c r="A43" t="s">
        <v>85</v>
      </c>
      <c r="B43" s="75">
        <v>261.58999999999997</v>
      </c>
      <c r="C43" s="75">
        <v>67.67</v>
      </c>
      <c r="D43" s="135">
        <f t="shared" si="0"/>
        <v>80.449999999999989</v>
      </c>
      <c r="E43" s="75"/>
      <c r="F43" s="78">
        <v>11.77</v>
      </c>
      <c r="G43" s="78">
        <v>11.72</v>
      </c>
      <c r="H43" s="78">
        <v>12.62</v>
      </c>
      <c r="I43">
        <v>116.43</v>
      </c>
      <c r="J43">
        <v>133.4</v>
      </c>
      <c r="K43">
        <v>91.31</v>
      </c>
      <c r="L43">
        <v>3.5</v>
      </c>
      <c r="M43">
        <v>3.94</v>
      </c>
      <c r="N43" s="135">
        <v>26.81</v>
      </c>
      <c r="O43" s="135">
        <v>26.82</v>
      </c>
      <c r="P43" s="135">
        <v>26.82</v>
      </c>
      <c r="Q43">
        <v>4</v>
      </c>
      <c r="R43">
        <v>113.3</v>
      </c>
      <c r="S43">
        <v>4.55</v>
      </c>
      <c r="T43">
        <v>42.44</v>
      </c>
      <c r="U43">
        <v>14.15</v>
      </c>
      <c r="V43">
        <v>14.13</v>
      </c>
      <c r="W43">
        <v>200.65</v>
      </c>
      <c r="X43">
        <v>40.130000000000003</v>
      </c>
      <c r="Y43">
        <v>58.15</v>
      </c>
      <c r="Z43">
        <v>38.450000000000003</v>
      </c>
      <c r="AA43">
        <v>78</v>
      </c>
      <c r="AB43">
        <v>39</v>
      </c>
    </row>
    <row r="44" spans="1:28">
      <c r="A44" t="s">
        <v>86</v>
      </c>
      <c r="B44" s="75">
        <v>261.58999999999997</v>
      </c>
      <c r="C44" s="75">
        <v>67.67</v>
      </c>
      <c r="D44" s="135">
        <f t="shared" si="0"/>
        <v>80.449999999999989</v>
      </c>
      <c r="E44" s="75"/>
      <c r="F44" s="78">
        <v>12.31</v>
      </c>
      <c r="G44" s="78">
        <v>12.2</v>
      </c>
      <c r="H44" s="78">
        <v>13.22</v>
      </c>
      <c r="I44">
        <v>116.43</v>
      </c>
      <c r="J44">
        <v>133.4</v>
      </c>
      <c r="K44">
        <v>91.31</v>
      </c>
      <c r="L44">
        <v>3.5</v>
      </c>
      <c r="M44">
        <v>3.87</v>
      </c>
      <c r="N44" s="135">
        <v>26.81</v>
      </c>
      <c r="O44" s="135">
        <v>26.82</v>
      </c>
      <c r="P44" s="135">
        <v>26.82</v>
      </c>
      <c r="Q44">
        <v>4</v>
      </c>
      <c r="R44">
        <v>117.28</v>
      </c>
      <c r="S44">
        <v>4.55</v>
      </c>
      <c r="T44">
        <v>42.15</v>
      </c>
      <c r="U44">
        <v>14.05</v>
      </c>
      <c r="V44">
        <v>14.05</v>
      </c>
      <c r="W44">
        <v>211.88</v>
      </c>
      <c r="X44">
        <v>42.38</v>
      </c>
      <c r="Y44">
        <v>63.69</v>
      </c>
      <c r="Z44">
        <v>40.22</v>
      </c>
      <c r="AA44">
        <v>82</v>
      </c>
      <c r="AB44">
        <v>41</v>
      </c>
    </row>
    <row r="45" spans="1:28">
      <c r="A45" t="s">
        <v>87</v>
      </c>
      <c r="B45" s="75">
        <v>261.58999999999997</v>
      </c>
      <c r="C45" s="75">
        <v>67.67</v>
      </c>
      <c r="D45" s="135">
        <f t="shared" si="0"/>
        <v>80.449999999999989</v>
      </c>
      <c r="E45" s="75"/>
      <c r="F45" s="78">
        <v>12.71</v>
      </c>
      <c r="G45" s="78">
        <v>12.65</v>
      </c>
      <c r="H45" s="78">
        <v>13.71</v>
      </c>
      <c r="I45">
        <v>116.43</v>
      </c>
      <c r="J45">
        <v>133.4</v>
      </c>
      <c r="K45">
        <v>91.31</v>
      </c>
      <c r="L45">
        <v>3.5</v>
      </c>
      <c r="M45">
        <v>11.91</v>
      </c>
      <c r="N45" s="135">
        <v>26.81</v>
      </c>
      <c r="O45" s="135">
        <v>26.82</v>
      </c>
      <c r="P45" s="135">
        <v>26.82</v>
      </c>
      <c r="Q45">
        <v>4</v>
      </c>
      <c r="R45">
        <v>121.53</v>
      </c>
      <c r="S45">
        <v>4.55</v>
      </c>
      <c r="T45">
        <v>41.87</v>
      </c>
      <c r="U45">
        <v>13.96</v>
      </c>
      <c r="V45">
        <v>13.94</v>
      </c>
      <c r="W45">
        <v>220.48</v>
      </c>
      <c r="X45">
        <v>44.09</v>
      </c>
      <c r="Y45">
        <v>66.400000000000006</v>
      </c>
      <c r="Z45">
        <v>41.85</v>
      </c>
      <c r="AA45">
        <v>86.67</v>
      </c>
      <c r="AB45">
        <v>43.33</v>
      </c>
    </row>
    <row r="46" spans="1:28">
      <c r="A46" t="s">
        <v>88</v>
      </c>
      <c r="B46" s="75">
        <v>261.58999999999997</v>
      </c>
      <c r="C46" s="75">
        <v>67.67</v>
      </c>
      <c r="D46" s="135">
        <f t="shared" si="0"/>
        <v>80.449999999999989</v>
      </c>
      <c r="E46" s="75"/>
      <c r="F46" s="78">
        <v>13.09</v>
      </c>
      <c r="G46" s="78">
        <v>13</v>
      </c>
      <c r="H46" s="78">
        <v>14.22</v>
      </c>
      <c r="I46">
        <v>116.43</v>
      </c>
      <c r="J46">
        <v>133.4</v>
      </c>
      <c r="K46">
        <v>91.31</v>
      </c>
      <c r="L46">
        <v>3.5</v>
      </c>
      <c r="M46">
        <v>11.29</v>
      </c>
      <c r="N46" s="135">
        <v>26.81</v>
      </c>
      <c r="O46" s="135">
        <v>26.82</v>
      </c>
      <c r="P46" s="135">
        <v>26.82</v>
      </c>
      <c r="Q46">
        <v>4</v>
      </c>
      <c r="R46">
        <v>124.56</v>
      </c>
      <c r="S46">
        <v>4.55</v>
      </c>
      <c r="T46">
        <v>29.08</v>
      </c>
      <c r="U46">
        <v>9.69</v>
      </c>
      <c r="V46">
        <v>9.69</v>
      </c>
      <c r="W46">
        <v>225.38</v>
      </c>
      <c r="X46">
        <v>45.08</v>
      </c>
      <c r="Y46">
        <v>68.81</v>
      </c>
      <c r="Z46">
        <v>43.31</v>
      </c>
      <c r="AA46">
        <v>88.67</v>
      </c>
      <c r="AB46">
        <v>44.33</v>
      </c>
    </row>
    <row r="47" spans="1:28">
      <c r="A47" t="s">
        <v>89</v>
      </c>
      <c r="B47" s="75">
        <v>261.58999999999997</v>
      </c>
      <c r="C47" s="75">
        <v>67.67</v>
      </c>
      <c r="D47" s="135">
        <f t="shared" si="0"/>
        <v>80.449999999999989</v>
      </c>
      <c r="E47" s="75"/>
      <c r="F47" s="78">
        <v>14.89</v>
      </c>
      <c r="G47" s="78">
        <v>14.89</v>
      </c>
      <c r="H47" s="78">
        <v>15.26</v>
      </c>
      <c r="I47">
        <v>116.43</v>
      </c>
      <c r="J47">
        <v>133.4</v>
      </c>
      <c r="K47">
        <v>91.31</v>
      </c>
      <c r="L47">
        <v>3.5</v>
      </c>
      <c r="M47">
        <v>10.74</v>
      </c>
      <c r="N47" s="135">
        <v>26.81</v>
      </c>
      <c r="O47" s="135">
        <v>26.82</v>
      </c>
      <c r="P47" s="135">
        <v>26.82</v>
      </c>
      <c r="Q47">
        <v>4</v>
      </c>
      <c r="R47">
        <v>124.9</v>
      </c>
      <c r="S47">
        <v>4.55</v>
      </c>
      <c r="T47">
        <v>29.28</v>
      </c>
      <c r="U47">
        <v>9.76</v>
      </c>
      <c r="V47">
        <v>9.75</v>
      </c>
      <c r="W47">
        <v>227.45</v>
      </c>
      <c r="X47">
        <v>45.49</v>
      </c>
      <c r="Y47">
        <v>70.73</v>
      </c>
      <c r="Z47">
        <v>44.46</v>
      </c>
      <c r="AA47">
        <v>90</v>
      </c>
      <c r="AB47">
        <v>45</v>
      </c>
    </row>
    <row r="48" spans="1:28">
      <c r="A48" t="s">
        <v>90</v>
      </c>
      <c r="B48" s="75">
        <v>261.58999999999997</v>
      </c>
      <c r="C48" s="75">
        <v>67.67</v>
      </c>
      <c r="D48" s="135">
        <f t="shared" si="0"/>
        <v>80.449999999999989</v>
      </c>
      <c r="E48" s="75"/>
      <c r="F48" s="78">
        <v>15.18</v>
      </c>
      <c r="G48" s="78">
        <v>15.18</v>
      </c>
      <c r="H48" s="78">
        <v>15.57</v>
      </c>
      <c r="I48">
        <v>116.43</v>
      </c>
      <c r="J48">
        <v>133.4</v>
      </c>
      <c r="K48">
        <v>91.31</v>
      </c>
      <c r="L48">
        <v>3.5</v>
      </c>
      <c r="M48">
        <v>10.25</v>
      </c>
      <c r="N48" s="135">
        <v>26.81</v>
      </c>
      <c r="O48" s="135">
        <v>26.82</v>
      </c>
      <c r="P48" s="135">
        <v>26.82</v>
      </c>
      <c r="Q48">
        <v>4</v>
      </c>
      <c r="R48">
        <v>121.76</v>
      </c>
      <c r="S48">
        <v>4.55</v>
      </c>
      <c r="T48">
        <v>29.76</v>
      </c>
      <c r="U48">
        <v>9.92</v>
      </c>
      <c r="V48">
        <v>9.92</v>
      </c>
      <c r="W48">
        <v>228.15</v>
      </c>
      <c r="X48">
        <v>45.63</v>
      </c>
      <c r="Y48">
        <v>71.91</v>
      </c>
      <c r="Z48">
        <v>45.04</v>
      </c>
      <c r="AA48">
        <v>91.34</v>
      </c>
      <c r="AB48">
        <v>45.66</v>
      </c>
    </row>
    <row r="49" spans="1:28">
      <c r="A49" t="s">
        <v>91</v>
      </c>
      <c r="B49" s="75">
        <v>261.58999999999997</v>
      </c>
      <c r="C49" s="75">
        <v>67.67</v>
      </c>
      <c r="D49" s="135">
        <f t="shared" si="0"/>
        <v>80.449999999999989</v>
      </c>
      <c r="E49" s="75"/>
      <c r="F49" s="78">
        <v>15.45</v>
      </c>
      <c r="G49" s="78">
        <v>15.45</v>
      </c>
      <c r="H49" s="78">
        <v>15.84</v>
      </c>
      <c r="I49">
        <v>116.43</v>
      </c>
      <c r="J49">
        <v>148.87</v>
      </c>
      <c r="K49">
        <v>91.31</v>
      </c>
      <c r="L49">
        <v>3.5</v>
      </c>
      <c r="M49">
        <v>9.84</v>
      </c>
      <c r="N49" s="135">
        <v>26.81</v>
      </c>
      <c r="O49" s="135">
        <v>26.82</v>
      </c>
      <c r="P49" s="135">
        <v>26.82</v>
      </c>
      <c r="Q49">
        <v>4</v>
      </c>
      <c r="R49">
        <v>117.15</v>
      </c>
      <c r="S49">
        <v>4.55</v>
      </c>
      <c r="T49">
        <v>30.28</v>
      </c>
      <c r="U49">
        <v>10.09</v>
      </c>
      <c r="V49">
        <v>10.09</v>
      </c>
      <c r="W49">
        <v>228.66</v>
      </c>
      <c r="X49">
        <v>45.73</v>
      </c>
      <c r="Y49">
        <v>72.38</v>
      </c>
      <c r="Z49">
        <v>46.64</v>
      </c>
      <c r="AA49">
        <v>90</v>
      </c>
      <c r="AB49">
        <v>45</v>
      </c>
    </row>
    <row r="50" spans="1:28">
      <c r="A50" t="s">
        <v>92</v>
      </c>
      <c r="B50" s="75">
        <v>261.58999999999997</v>
      </c>
      <c r="C50" s="75">
        <v>67.67</v>
      </c>
      <c r="D50" s="135">
        <f t="shared" si="0"/>
        <v>80.449999999999989</v>
      </c>
      <c r="E50" s="75"/>
      <c r="F50" s="78">
        <v>15.59</v>
      </c>
      <c r="G50" s="78">
        <v>15.59</v>
      </c>
      <c r="H50" s="78">
        <v>15.98</v>
      </c>
      <c r="I50">
        <v>116.43</v>
      </c>
      <c r="J50">
        <v>148.87</v>
      </c>
      <c r="K50">
        <v>91.31</v>
      </c>
      <c r="L50">
        <v>3.5</v>
      </c>
      <c r="M50">
        <v>9.49</v>
      </c>
      <c r="N50" s="135">
        <v>26.81</v>
      </c>
      <c r="O50" s="135">
        <v>26.82</v>
      </c>
      <c r="P50" s="135">
        <v>26.82</v>
      </c>
      <c r="Q50">
        <v>4</v>
      </c>
      <c r="R50">
        <v>114.51</v>
      </c>
      <c r="S50">
        <v>4.55</v>
      </c>
      <c r="T50">
        <v>30.88</v>
      </c>
      <c r="U50">
        <v>10.29</v>
      </c>
      <c r="V50">
        <v>10.3</v>
      </c>
      <c r="W50">
        <v>228.6</v>
      </c>
      <c r="X50">
        <v>45.72</v>
      </c>
      <c r="Y50">
        <v>72.58</v>
      </c>
      <c r="Z50">
        <v>46.3</v>
      </c>
      <c r="AA50">
        <v>90</v>
      </c>
      <c r="AB50">
        <v>45</v>
      </c>
    </row>
    <row r="51" spans="1:28">
      <c r="A51" t="s">
        <v>93</v>
      </c>
      <c r="B51" s="75">
        <v>261.58999999999997</v>
      </c>
      <c r="C51" s="75">
        <v>67.67</v>
      </c>
      <c r="D51" s="135">
        <f t="shared" si="0"/>
        <v>80.449999999999989</v>
      </c>
      <c r="E51" s="75"/>
      <c r="F51" s="78">
        <v>15.73</v>
      </c>
      <c r="G51" s="78">
        <v>15.73</v>
      </c>
      <c r="H51" s="78">
        <v>16.13</v>
      </c>
      <c r="I51">
        <v>116.43</v>
      </c>
      <c r="J51">
        <v>133.4</v>
      </c>
      <c r="K51">
        <v>91.31</v>
      </c>
      <c r="L51">
        <v>3.5</v>
      </c>
      <c r="M51">
        <v>19.29</v>
      </c>
      <c r="N51" s="135">
        <v>26.81</v>
      </c>
      <c r="O51" s="135">
        <v>26.82</v>
      </c>
      <c r="P51" s="135">
        <v>26.82</v>
      </c>
      <c r="Q51">
        <v>4.22</v>
      </c>
      <c r="R51">
        <v>112.75</v>
      </c>
      <c r="S51">
        <v>4.47</v>
      </c>
      <c r="T51">
        <v>32.520000000000003</v>
      </c>
      <c r="U51">
        <v>10.84</v>
      </c>
      <c r="V51">
        <v>10.83</v>
      </c>
      <c r="W51">
        <v>228.47</v>
      </c>
      <c r="X51">
        <v>45.69</v>
      </c>
      <c r="Y51">
        <v>72.86</v>
      </c>
      <c r="Z51">
        <v>46.69</v>
      </c>
      <c r="AA51">
        <v>90</v>
      </c>
      <c r="AB51">
        <v>45</v>
      </c>
    </row>
    <row r="52" spans="1:28">
      <c r="A52" t="s">
        <v>94</v>
      </c>
      <c r="B52" s="75">
        <v>261.58999999999997</v>
      </c>
      <c r="C52" s="75">
        <v>67.67</v>
      </c>
      <c r="D52" s="135">
        <f t="shared" si="0"/>
        <v>80.449999999999989</v>
      </c>
      <c r="E52" s="75"/>
      <c r="F52" s="78">
        <v>15.8</v>
      </c>
      <c r="G52" s="78">
        <v>15.8</v>
      </c>
      <c r="H52" s="78">
        <v>16.2</v>
      </c>
      <c r="I52">
        <v>116.43</v>
      </c>
      <c r="J52">
        <v>133.4</v>
      </c>
      <c r="K52">
        <v>91.31</v>
      </c>
      <c r="L52">
        <v>3.5</v>
      </c>
      <c r="M52">
        <v>19.72</v>
      </c>
      <c r="N52" s="135">
        <v>26.81</v>
      </c>
      <c r="O52" s="135">
        <v>26.82</v>
      </c>
      <c r="P52" s="135">
        <v>26.82</v>
      </c>
      <c r="Q52">
        <v>4.22</v>
      </c>
      <c r="R52">
        <v>112.82</v>
      </c>
      <c r="S52">
        <v>4.47</v>
      </c>
      <c r="T52">
        <v>34.04</v>
      </c>
      <c r="U52">
        <v>11.35</v>
      </c>
      <c r="V52">
        <v>11.33</v>
      </c>
      <c r="W52">
        <v>228.46</v>
      </c>
      <c r="X52">
        <v>45.69</v>
      </c>
      <c r="Y52">
        <v>72.62</v>
      </c>
      <c r="Z52">
        <v>45.99</v>
      </c>
      <c r="AA52">
        <v>90</v>
      </c>
      <c r="AB52">
        <v>45</v>
      </c>
    </row>
    <row r="53" spans="1:28">
      <c r="A53" t="s">
        <v>95</v>
      </c>
      <c r="B53" s="75">
        <v>261.58999999999997</v>
      </c>
      <c r="C53" s="75">
        <v>67.67</v>
      </c>
      <c r="D53" s="135">
        <f t="shared" si="0"/>
        <v>80.449999999999989</v>
      </c>
      <c r="E53" s="75"/>
      <c r="F53" s="78">
        <v>15.74</v>
      </c>
      <c r="G53" s="78">
        <v>15.74</v>
      </c>
      <c r="H53" s="78">
        <v>16.14</v>
      </c>
      <c r="I53">
        <v>116.43</v>
      </c>
      <c r="J53">
        <v>133.4</v>
      </c>
      <c r="K53">
        <v>91.31</v>
      </c>
      <c r="L53">
        <v>3.5</v>
      </c>
      <c r="M53">
        <v>20.14</v>
      </c>
      <c r="N53" s="135">
        <v>26.81</v>
      </c>
      <c r="O53" s="135">
        <v>26.82</v>
      </c>
      <c r="P53" s="135">
        <v>26.82</v>
      </c>
      <c r="Q53">
        <v>4.22</v>
      </c>
      <c r="R53">
        <v>114.64</v>
      </c>
      <c r="S53">
        <v>4.47</v>
      </c>
      <c r="T53">
        <v>35.83</v>
      </c>
      <c r="U53">
        <v>11.94</v>
      </c>
      <c r="V53">
        <v>11.95</v>
      </c>
      <c r="W53">
        <v>228.41</v>
      </c>
      <c r="X53">
        <v>45.68</v>
      </c>
      <c r="Y53">
        <v>72.38</v>
      </c>
      <c r="Z53">
        <v>46.32</v>
      </c>
      <c r="AA53">
        <v>90</v>
      </c>
      <c r="AB53">
        <v>45</v>
      </c>
    </row>
    <row r="54" spans="1:28">
      <c r="A54" t="s">
        <v>96</v>
      </c>
      <c r="B54" s="75">
        <v>261.58999999999997</v>
      </c>
      <c r="C54" s="75">
        <v>67.67</v>
      </c>
      <c r="D54" s="135">
        <f t="shared" si="0"/>
        <v>80.449999999999989</v>
      </c>
      <c r="E54" s="75"/>
      <c r="F54" s="78">
        <v>15.7</v>
      </c>
      <c r="G54" s="78">
        <v>15.7</v>
      </c>
      <c r="H54" s="78">
        <v>16.100000000000001</v>
      </c>
      <c r="I54">
        <v>116.43</v>
      </c>
      <c r="J54">
        <v>133.4</v>
      </c>
      <c r="K54">
        <v>91.31</v>
      </c>
      <c r="L54">
        <v>3.5</v>
      </c>
      <c r="M54">
        <v>12.99</v>
      </c>
      <c r="N54" s="135">
        <v>26.81</v>
      </c>
      <c r="O54" s="135">
        <v>26.82</v>
      </c>
      <c r="P54" s="135">
        <v>26.82</v>
      </c>
      <c r="Q54">
        <v>4.22</v>
      </c>
      <c r="R54">
        <v>115.33</v>
      </c>
      <c r="S54">
        <v>4.47</v>
      </c>
      <c r="T54">
        <v>37.94</v>
      </c>
      <c r="U54">
        <v>12.65</v>
      </c>
      <c r="V54">
        <v>12.63</v>
      </c>
      <c r="W54">
        <v>228.43</v>
      </c>
      <c r="X54">
        <v>45.68</v>
      </c>
      <c r="Y54">
        <v>72.53</v>
      </c>
      <c r="Z54">
        <v>46.81</v>
      </c>
      <c r="AA54">
        <v>90</v>
      </c>
      <c r="AB54">
        <v>45</v>
      </c>
    </row>
    <row r="55" spans="1:28">
      <c r="A55" t="s">
        <v>97</v>
      </c>
      <c r="B55" s="75">
        <v>261.58999999999997</v>
      </c>
      <c r="C55" s="75">
        <v>67.67</v>
      </c>
      <c r="D55" s="135">
        <f t="shared" si="0"/>
        <v>80.449999999999989</v>
      </c>
      <c r="E55" s="75"/>
      <c r="F55" s="78">
        <v>15.48</v>
      </c>
      <c r="G55" s="78">
        <v>15.48</v>
      </c>
      <c r="H55" s="78">
        <v>15.87</v>
      </c>
      <c r="I55">
        <v>116.43</v>
      </c>
      <c r="J55">
        <v>133.4</v>
      </c>
      <c r="K55">
        <v>91.31</v>
      </c>
      <c r="L55">
        <v>3.5</v>
      </c>
      <c r="M55">
        <v>12.57</v>
      </c>
      <c r="N55" s="135">
        <v>26.81</v>
      </c>
      <c r="O55" s="135">
        <v>26.82</v>
      </c>
      <c r="P55" s="135">
        <v>26.82</v>
      </c>
      <c r="Q55">
        <v>4.22</v>
      </c>
      <c r="R55">
        <v>115.51</v>
      </c>
      <c r="S55">
        <v>4.47</v>
      </c>
      <c r="T55">
        <v>40.880000000000003</v>
      </c>
      <c r="U55">
        <v>13.63</v>
      </c>
      <c r="V55">
        <v>13.61</v>
      </c>
      <c r="W55">
        <v>228.42</v>
      </c>
      <c r="X55">
        <v>45.68</v>
      </c>
      <c r="Y55">
        <v>71.95</v>
      </c>
      <c r="Z55">
        <v>47.55</v>
      </c>
      <c r="AA55">
        <v>90</v>
      </c>
      <c r="AB55">
        <v>45</v>
      </c>
    </row>
    <row r="56" spans="1:28">
      <c r="A56" t="s">
        <v>98</v>
      </c>
      <c r="B56" s="75">
        <v>261.58999999999997</v>
      </c>
      <c r="C56" s="75">
        <v>67.67</v>
      </c>
      <c r="D56" s="135">
        <f t="shared" si="0"/>
        <v>80.449999999999989</v>
      </c>
      <c r="E56" s="75"/>
      <c r="F56" s="78">
        <v>15.21</v>
      </c>
      <c r="G56" s="78">
        <v>15.21</v>
      </c>
      <c r="H56" s="78">
        <v>15.59</v>
      </c>
      <c r="I56">
        <v>116.43</v>
      </c>
      <c r="J56">
        <v>133.4</v>
      </c>
      <c r="K56">
        <v>91.31</v>
      </c>
      <c r="L56">
        <v>3.5</v>
      </c>
      <c r="M56">
        <v>12.23</v>
      </c>
      <c r="N56" s="135">
        <v>26.81</v>
      </c>
      <c r="O56" s="135">
        <v>26.82</v>
      </c>
      <c r="P56" s="135">
        <v>26.82</v>
      </c>
      <c r="Q56">
        <v>4.22</v>
      </c>
      <c r="R56">
        <v>115.37</v>
      </c>
      <c r="S56">
        <v>4.47</v>
      </c>
      <c r="T56">
        <v>43.82</v>
      </c>
      <c r="U56">
        <v>14.61</v>
      </c>
      <c r="V56">
        <v>14.59</v>
      </c>
      <c r="W56">
        <v>228.28</v>
      </c>
      <c r="X56">
        <v>45.65</v>
      </c>
      <c r="Y56">
        <v>71.45</v>
      </c>
      <c r="Z56">
        <v>46.04</v>
      </c>
      <c r="AA56">
        <v>90</v>
      </c>
      <c r="AB56">
        <v>45</v>
      </c>
    </row>
    <row r="57" spans="1:28">
      <c r="A57" t="s">
        <v>99</v>
      </c>
      <c r="B57" s="75">
        <v>261.58999999999997</v>
      </c>
      <c r="C57" s="75">
        <v>67.67</v>
      </c>
      <c r="D57" s="135">
        <f t="shared" si="0"/>
        <v>80.449999999999989</v>
      </c>
      <c r="E57" s="75"/>
      <c r="F57" s="78">
        <v>14.96</v>
      </c>
      <c r="G57" s="78">
        <v>14.96</v>
      </c>
      <c r="H57" s="78">
        <v>15.33</v>
      </c>
      <c r="I57">
        <v>116.43</v>
      </c>
      <c r="J57">
        <v>148.87</v>
      </c>
      <c r="K57">
        <v>91.31</v>
      </c>
      <c r="L57">
        <v>3.5</v>
      </c>
      <c r="M57">
        <v>11.85</v>
      </c>
      <c r="N57" s="135">
        <v>26.81</v>
      </c>
      <c r="O57" s="135">
        <v>26.82</v>
      </c>
      <c r="P57" s="135">
        <v>26.82</v>
      </c>
      <c r="Q57">
        <v>4</v>
      </c>
      <c r="R57">
        <v>113.14</v>
      </c>
      <c r="S57">
        <v>4.47</v>
      </c>
      <c r="T57">
        <v>47.48</v>
      </c>
      <c r="U57">
        <v>15.83</v>
      </c>
      <c r="V57">
        <v>15.82</v>
      </c>
      <c r="W57">
        <v>228.15</v>
      </c>
      <c r="X57">
        <v>45.63</v>
      </c>
      <c r="Y57">
        <v>71.66</v>
      </c>
      <c r="Z57">
        <v>46.44</v>
      </c>
      <c r="AA57">
        <v>90.91</v>
      </c>
      <c r="AB57">
        <v>45.47</v>
      </c>
    </row>
    <row r="58" spans="1:28">
      <c r="A58" t="s">
        <v>100</v>
      </c>
      <c r="B58" s="75">
        <v>261.58999999999997</v>
      </c>
      <c r="C58" s="75">
        <v>67.67</v>
      </c>
      <c r="D58" s="135">
        <f t="shared" si="0"/>
        <v>80.449999999999989</v>
      </c>
      <c r="E58" s="75"/>
      <c r="F58" s="78">
        <v>14.8</v>
      </c>
      <c r="G58" s="78">
        <v>14.8</v>
      </c>
      <c r="H58" s="78">
        <v>15.17</v>
      </c>
      <c r="I58">
        <v>116.43</v>
      </c>
      <c r="J58">
        <v>148.87</v>
      </c>
      <c r="K58">
        <v>91.31</v>
      </c>
      <c r="L58">
        <v>3.5</v>
      </c>
      <c r="M58">
        <v>11.48</v>
      </c>
      <c r="N58" s="135">
        <v>26.81</v>
      </c>
      <c r="O58" s="135">
        <v>26.82</v>
      </c>
      <c r="P58" s="135">
        <v>26.82</v>
      </c>
      <c r="Q58">
        <v>4</v>
      </c>
      <c r="R58">
        <v>110.19</v>
      </c>
      <c r="S58">
        <v>4.47</v>
      </c>
      <c r="T58">
        <v>51.4</v>
      </c>
      <c r="U58">
        <v>17.13</v>
      </c>
      <c r="V58">
        <v>17.13</v>
      </c>
      <c r="W58">
        <v>227.9</v>
      </c>
      <c r="X58">
        <v>45.58</v>
      </c>
      <c r="Y58">
        <v>70.69</v>
      </c>
      <c r="Z58">
        <v>46.18</v>
      </c>
      <c r="AA58">
        <v>89.24</v>
      </c>
      <c r="AB58">
        <v>44.63</v>
      </c>
    </row>
    <row r="59" spans="1:28">
      <c r="A59" t="s">
        <v>101</v>
      </c>
      <c r="B59" s="75">
        <v>261.58999999999997</v>
      </c>
      <c r="C59" s="75">
        <v>67.67</v>
      </c>
      <c r="D59" s="135">
        <f t="shared" si="0"/>
        <v>80.449999999999989</v>
      </c>
      <c r="E59" s="75"/>
      <c r="F59" s="78">
        <v>14.31</v>
      </c>
      <c r="G59" s="78">
        <v>14.31</v>
      </c>
      <c r="H59" s="78">
        <v>14.67</v>
      </c>
      <c r="I59">
        <v>116.43</v>
      </c>
      <c r="J59">
        <v>148.87</v>
      </c>
      <c r="K59">
        <v>91.31</v>
      </c>
      <c r="L59">
        <v>3.73</v>
      </c>
      <c r="M59">
        <v>11.05</v>
      </c>
      <c r="N59" s="135">
        <v>26.81</v>
      </c>
      <c r="O59" s="135">
        <v>26.82</v>
      </c>
      <c r="P59" s="135">
        <v>26.82</v>
      </c>
      <c r="Q59">
        <v>4</v>
      </c>
      <c r="R59">
        <v>109.03</v>
      </c>
      <c r="S59">
        <v>4.55</v>
      </c>
      <c r="T59">
        <v>61.39</v>
      </c>
      <c r="U59">
        <v>20.46</v>
      </c>
      <c r="V59">
        <v>20.46</v>
      </c>
      <c r="W59">
        <v>226.33</v>
      </c>
      <c r="X59">
        <v>45.26</v>
      </c>
      <c r="Y59">
        <v>69.959999999999994</v>
      </c>
      <c r="Z59">
        <v>45.3</v>
      </c>
      <c r="AA59">
        <v>87.93</v>
      </c>
      <c r="AB59">
        <v>43.98</v>
      </c>
    </row>
    <row r="60" spans="1:28">
      <c r="A60" t="s">
        <v>102</v>
      </c>
      <c r="B60" s="75">
        <v>261.58999999999997</v>
      </c>
      <c r="C60" s="75">
        <v>67.67</v>
      </c>
      <c r="D60" s="135">
        <f t="shared" si="0"/>
        <v>80.449999999999989</v>
      </c>
      <c r="E60" s="75"/>
      <c r="F60" s="78">
        <v>13.9</v>
      </c>
      <c r="G60" s="78">
        <v>13.9</v>
      </c>
      <c r="H60" s="78">
        <v>14.25</v>
      </c>
      <c r="I60">
        <v>116.43</v>
      </c>
      <c r="J60">
        <v>156.22</v>
      </c>
      <c r="K60">
        <v>91.31</v>
      </c>
      <c r="L60">
        <v>3.73</v>
      </c>
      <c r="M60">
        <v>10.59</v>
      </c>
      <c r="N60" s="135">
        <v>26.81</v>
      </c>
      <c r="O60" s="135">
        <v>26.82</v>
      </c>
      <c r="P60" s="135">
        <v>26.82</v>
      </c>
      <c r="Q60">
        <v>4</v>
      </c>
      <c r="R60">
        <v>105.5</v>
      </c>
      <c r="S60">
        <v>4.55</v>
      </c>
      <c r="T60">
        <v>65.739999999999995</v>
      </c>
      <c r="U60">
        <v>21.91</v>
      </c>
      <c r="V60">
        <v>21.91</v>
      </c>
      <c r="W60">
        <v>223.42</v>
      </c>
      <c r="X60">
        <v>44.68</v>
      </c>
      <c r="Y60">
        <v>69.3</v>
      </c>
      <c r="Z60">
        <v>45.5</v>
      </c>
      <c r="AA60">
        <v>86.43</v>
      </c>
      <c r="AB60">
        <v>43.23</v>
      </c>
    </row>
    <row r="61" spans="1:28">
      <c r="A61" t="s">
        <v>103</v>
      </c>
      <c r="B61" s="75">
        <v>261.58999999999997</v>
      </c>
      <c r="C61" s="75">
        <v>67.67</v>
      </c>
      <c r="D61" s="135">
        <f t="shared" si="0"/>
        <v>80.449999999999989</v>
      </c>
      <c r="E61" s="75"/>
      <c r="F61" s="78">
        <v>13.26</v>
      </c>
      <c r="G61" s="78">
        <v>13.26</v>
      </c>
      <c r="H61" s="78">
        <v>13.58</v>
      </c>
      <c r="I61">
        <v>116.43</v>
      </c>
      <c r="J61">
        <v>156.22</v>
      </c>
      <c r="K61">
        <v>91.31</v>
      </c>
      <c r="L61">
        <v>3.73</v>
      </c>
      <c r="M61">
        <v>9.7200000000000006</v>
      </c>
      <c r="N61" s="135">
        <v>26.81</v>
      </c>
      <c r="O61" s="135">
        <v>26.82</v>
      </c>
      <c r="P61" s="135">
        <v>26.82</v>
      </c>
      <c r="Q61">
        <v>4</v>
      </c>
      <c r="R61">
        <v>99.19</v>
      </c>
      <c r="S61">
        <v>4.55</v>
      </c>
      <c r="T61">
        <v>70.64</v>
      </c>
      <c r="U61">
        <v>23.55</v>
      </c>
      <c r="V61">
        <v>23.54</v>
      </c>
      <c r="W61">
        <v>218.27</v>
      </c>
      <c r="X61">
        <v>43.65</v>
      </c>
      <c r="Y61">
        <v>69.25</v>
      </c>
      <c r="Z61">
        <v>43.29</v>
      </c>
      <c r="AA61">
        <v>84.02</v>
      </c>
      <c r="AB61">
        <v>42.02</v>
      </c>
    </row>
    <row r="62" spans="1:28">
      <c r="A62" t="s">
        <v>104</v>
      </c>
      <c r="B62" s="75">
        <v>261.58999999999997</v>
      </c>
      <c r="C62" s="75">
        <v>67.67</v>
      </c>
      <c r="D62" s="135">
        <f t="shared" si="0"/>
        <v>80.449999999999989</v>
      </c>
      <c r="E62" s="75"/>
      <c r="F62" s="78">
        <v>12.6</v>
      </c>
      <c r="G62" s="78">
        <v>12.6</v>
      </c>
      <c r="H62" s="78">
        <v>12.91</v>
      </c>
      <c r="I62">
        <v>116.43</v>
      </c>
      <c r="J62">
        <v>162.41</v>
      </c>
      <c r="K62">
        <v>91.31</v>
      </c>
      <c r="L62">
        <v>3.73</v>
      </c>
      <c r="M62">
        <v>9.1300000000000008</v>
      </c>
      <c r="N62" s="135">
        <v>26.81</v>
      </c>
      <c r="O62" s="135">
        <v>26.82</v>
      </c>
      <c r="P62" s="135">
        <v>26.82</v>
      </c>
      <c r="Q62">
        <v>4</v>
      </c>
      <c r="R62">
        <v>92.89</v>
      </c>
      <c r="S62">
        <v>4.55</v>
      </c>
      <c r="T62">
        <v>73.78</v>
      </c>
      <c r="U62">
        <v>24.59</v>
      </c>
      <c r="V62">
        <v>24.6</v>
      </c>
      <c r="W62">
        <v>213.3</v>
      </c>
      <c r="X62">
        <v>42.66</v>
      </c>
      <c r="Y62">
        <v>66.209999999999994</v>
      </c>
      <c r="Z62">
        <v>42.06</v>
      </c>
      <c r="AA62">
        <v>81.02</v>
      </c>
      <c r="AB62">
        <v>40.520000000000003</v>
      </c>
    </row>
    <row r="63" spans="1:28">
      <c r="A63" t="s">
        <v>105</v>
      </c>
      <c r="B63" s="75">
        <v>261.58999999999997</v>
      </c>
      <c r="C63" s="75">
        <v>67.67</v>
      </c>
      <c r="D63" s="135">
        <f t="shared" si="0"/>
        <v>80.449999999999989</v>
      </c>
      <c r="E63" s="75"/>
      <c r="F63" s="78">
        <v>12.02</v>
      </c>
      <c r="G63" s="78">
        <v>12.02</v>
      </c>
      <c r="H63" s="78">
        <v>12.32</v>
      </c>
      <c r="I63">
        <v>116.43</v>
      </c>
      <c r="J63">
        <v>169.17</v>
      </c>
      <c r="K63">
        <v>91.31</v>
      </c>
      <c r="L63">
        <v>3.73</v>
      </c>
      <c r="M63">
        <v>8.49</v>
      </c>
      <c r="N63" s="135">
        <v>26.81</v>
      </c>
      <c r="O63" s="135">
        <v>26.82</v>
      </c>
      <c r="P63" s="135">
        <v>26.82</v>
      </c>
      <c r="Q63">
        <v>4.22</v>
      </c>
      <c r="R63">
        <v>83.39</v>
      </c>
      <c r="S63">
        <v>4.6500000000000004</v>
      </c>
      <c r="T63">
        <v>77.38</v>
      </c>
      <c r="U63">
        <v>25.79</v>
      </c>
      <c r="V63">
        <v>25.79</v>
      </c>
      <c r="W63">
        <v>203.5</v>
      </c>
      <c r="X63">
        <v>40.700000000000003</v>
      </c>
      <c r="Y63">
        <v>61.96</v>
      </c>
      <c r="Z63">
        <v>40.340000000000003</v>
      </c>
      <c r="AA63">
        <v>76.400000000000006</v>
      </c>
      <c r="AB63">
        <v>38.21</v>
      </c>
    </row>
    <row r="64" spans="1:28">
      <c r="A64" t="s">
        <v>106</v>
      </c>
      <c r="B64" s="75">
        <v>261.58999999999997</v>
      </c>
      <c r="C64" s="75">
        <v>67.67</v>
      </c>
      <c r="D64" s="135">
        <f t="shared" si="0"/>
        <v>80.449999999999989</v>
      </c>
      <c r="E64" s="75"/>
      <c r="F64" s="78">
        <v>11.38</v>
      </c>
      <c r="G64" s="78">
        <v>11.38</v>
      </c>
      <c r="H64" s="78">
        <v>11.66</v>
      </c>
      <c r="I64">
        <v>116.43</v>
      </c>
      <c r="J64">
        <v>175.94</v>
      </c>
      <c r="K64">
        <v>91.31</v>
      </c>
      <c r="L64">
        <v>3.73</v>
      </c>
      <c r="M64">
        <v>6.29</v>
      </c>
      <c r="N64" s="135">
        <v>26.81</v>
      </c>
      <c r="O64" s="135">
        <v>26.82</v>
      </c>
      <c r="P64" s="135">
        <v>26.82</v>
      </c>
      <c r="Q64">
        <v>4.22</v>
      </c>
      <c r="R64">
        <v>72.97</v>
      </c>
      <c r="S64">
        <v>4.6500000000000004</v>
      </c>
      <c r="T64">
        <v>80.39</v>
      </c>
      <c r="U64">
        <v>26.8</v>
      </c>
      <c r="V64">
        <v>26.78</v>
      </c>
      <c r="W64">
        <v>192.53</v>
      </c>
      <c r="X64">
        <v>38.5</v>
      </c>
      <c r="Y64">
        <v>58.57</v>
      </c>
      <c r="Z64">
        <v>38.200000000000003</v>
      </c>
      <c r="AA64">
        <v>71.540000000000006</v>
      </c>
      <c r="AB64">
        <v>35.78</v>
      </c>
    </row>
    <row r="65" spans="1:28">
      <c r="A65" t="s">
        <v>107</v>
      </c>
      <c r="B65" s="75">
        <v>261.58999999999997</v>
      </c>
      <c r="C65" s="75">
        <v>67.67</v>
      </c>
      <c r="D65" s="135">
        <f t="shared" si="0"/>
        <v>80.449999999999989</v>
      </c>
      <c r="E65" s="75"/>
      <c r="F65" s="78">
        <v>10.47</v>
      </c>
      <c r="G65" s="78">
        <v>10.47</v>
      </c>
      <c r="H65" s="78">
        <v>10.73</v>
      </c>
      <c r="I65">
        <v>116.43</v>
      </c>
      <c r="J65">
        <v>182.71</v>
      </c>
      <c r="K65">
        <v>91.31</v>
      </c>
      <c r="L65">
        <v>3.73</v>
      </c>
      <c r="M65">
        <v>6.51</v>
      </c>
      <c r="N65" s="135">
        <v>26.81</v>
      </c>
      <c r="O65" s="135">
        <v>26.82</v>
      </c>
      <c r="P65" s="135">
        <v>26.82</v>
      </c>
      <c r="Q65">
        <v>4.22</v>
      </c>
      <c r="R65">
        <v>65.39</v>
      </c>
      <c r="S65">
        <v>4.6500000000000004</v>
      </c>
      <c r="T65">
        <v>71.13</v>
      </c>
      <c r="U65">
        <v>23.71</v>
      </c>
      <c r="V65">
        <v>23.71</v>
      </c>
      <c r="W65">
        <v>177.59</v>
      </c>
      <c r="X65">
        <v>35.520000000000003</v>
      </c>
      <c r="Y65">
        <v>49.22</v>
      </c>
      <c r="Z65">
        <v>36.25</v>
      </c>
      <c r="AA65">
        <v>66.400000000000006</v>
      </c>
      <c r="AB65">
        <v>33.21</v>
      </c>
    </row>
    <row r="66" spans="1:28">
      <c r="A66" t="s">
        <v>108</v>
      </c>
      <c r="B66" s="75">
        <v>261.58999999999997</v>
      </c>
      <c r="C66" s="75">
        <v>67.67</v>
      </c>
      <c r="D66" s="135">
        <f t="shared" si="0"/>
        <v>80.449999999999989</v>
      </c>
      <c r="E66" s="75"/>
      <c r="F66" s="78">
        <v>9.6300000000000008</v>
      </c>
      <c r="G66" s="78">
        <v>9.6300000000000008</v>
      </c>
      <c r="H66" s="78">
        <v>9.86</v>
      </c>
      <c r="I66">
        <v>116.43</v>
      </c>
      <c r="J66">
        <v>189.47</v>
      </c>
      <c r="K66">
        <v>91.31</v>
      </c>
      <c r="L66">
        <v>3.73</v>
      </c>
      <c r="M66">
        <v>6.73</v>
      </c>
      <c r="N66" s="135">
        <v>26.81</v>
      </c>
      <c r="O66" s="135">
        <v>26.82</v>
      </c>
      <c r="P66" s="135">
        <v>26.82</v>
      </c>
      <c r="Q66">
        <v>4.22</v>
      </c>
      <c r="R66">
        <v>60.99</v>
      </c>
      <c r="S66">
        <v>4.6500000000000004</v>
      </c>
      <c r="T66">
        <v>70.77</v>
      </c>
      <c r="U66">
        <v>23.59</v>
      </c>
      <c r="V66">
        <v>23.58</v>
      </c>
      <c r="W66">
        <v>162.85</v>
      </c>
      <c r="X66">
        <v>32.57</v>
      </c>
      <c r="Y66">
        <v>45.88</v>
      </c>
      <c r="Z66">
        <v>34.03</v>
      </c>
      <c r="AA66">
        <v>61.11</v>
      </c>
      <c r="AB66">
        <v>30.56</v>
      </c>
    </row>
    <row r="67" spans="1:28">
      <c r="A67" t="s">
        <v>109</v>
      </c>
      <c r="B67" s="75">
        <v>261.58999999999997</v>
      </c>
      <c r="C67" s="75">
        <v>67.67</v>
      </c>
      <c r="D67" s="135">
        <f t="shared" si="0"/>
        <v>80.449999999999989</v>
      </c>
      <c r="E67" s="75"/>
      <c r="F67" s="78">
        <v>8.61</v>
      </c>
      <c r="G67" s="78">
        <v>8.61</v>
      </c>
      <c r="H67" s="78">
        <v>8.83</v>
      </c>
      <c r="I67">
        <v>116.43</v>
      </c>
      <c r="J67">
        <v>196.24</v>
      </c>
      <c r="K67">
        <v>91.31</v>
      </c>
      <c r="L67">
        <v>4.04</v>
      </c>
      <c r="M67">
        <v>6.93</v>
      </c>
      <c r="N67" s="135">
        <v>26.81</v>
      </c>
      <c r="O67" s="135">
        <v>26.82</v>
      </c>
      <c r="P67" s="135">
        <v>26.82</v>
      </c>
      <c r="Q67">
        <v>4.22</v>
      </c>
      <c r="R67">
        <v>56.65</v>
      </c>
      <c r="S67">
        <v>4.93</v>
      </c>
      <c r="T67">
        <v>70.03</v>
      </c>
      <c r="U67">
        <v>23.34</v>
      </c>
      <c r="V67">
        <v>23.34</v>
      </c>
      <c r="W67">
        <v>147.82</v>
      </c>
      <c r="X67">
        <v>29.56</v>
      </c>
      <c r="Y67">
        <v>42.79</v>
      </c>
      <c r="Z67">
        <v>31.43</v>
      </c>
      <c r="AA67">
        <v>55.79</v>
      </c>
      <c r="AB67">
        <v>27.91</v>
      </c>
    </row>
    <row r="68" spans="1:28">
      <c r="A68" t="s">
        <v>110</v>
      </c>
      <c r="B68" s="75">
        <v>261.58999999999997</v>
      </c>
      <c r="C68" s="75">
        <v>67.67</v>
      </c>
      <c r="D68" s="135">
        <f t="shared" ref="D68:D98" si="1">N68+O68+P68</f>
        <v>80.449999999999989</v>
      </c>
      <c r="E68" s="75"/>
      <c r="F68" s="78">
        <v>7.81</v>
      </c>
      <c r="G68" s="78">
        <v>7.81</v>
      </c>
      <c r="H68" s="78">
        <v>8.02</v>
      </c>
      <c r="I68">
        <v>116.43</v>
      </c>
      <c r="J68">
        <v>203.01</v>
      </c>
      <c r="K68">
        <v>91.31</v>
      </c>
      <c r="L68">
        <v>4.04</v>
      </c>
      <c r="M68">
        <v>7.03</v>
      </c>
      <c r="N68" s="135">
        <v>26.81</v>
      </c>
      <c r="O68" s="135">
        <v>26.82</v>
      </c>
      <c r="P68" s="135">
        <v>26.82</v>
      </c>
      <c r="Q68">
        <v>4.22</v>
      </c>
      <c r="R68">
        <v>51.53</v>
      </c>
      <c r="S68">
        <v>4.93</v>
      </c>
      <c r="T68">
        <v>70.099999999999994</v>
      </c>
      <c r="U68">
        <v>23.37</v>
      </c>
      <c r="V68">
        <v>23.36</v>
      </c>
      <c r="W68">
        <v>132.72999999999999</v>
      </c>
      <c r="X68">
        <v>26.54</v>
      </c>
      <c r="Y68">
        <v>38.42</v>
      </c>
      <c r="Z68">
        <v>29.03</v>
      </c>
      <c r="AA68">
        <v>50.47</v>
      </c>
      <c r="AB68">
        <v>25.25</v>
      </c>
    </row>
    <row r="69" spans="1:28">
      <c r="A69" t="s">
        <v>111</v>
      </c>
      <c r="B69" s="75">
        <v>261.58999999999997</v>
      </c>
      <c r="C69" s="75">
        <v>67.67</v>
      </c>
      <c r="D69" s="135">
        <f t="shared" si="1"/>
        <v>71.28</v>
      </c>
      <c r="E69" s="75"/>
      <c r="F69" s="78">
        <v>6.71</v>
      </c>
      <c r="G69" s="78">
        <v>6.71</v>
      </c>
      <c r="H69" s="78">
        <v>6.88</v>
      </c>
      <c r="I69">
        <v>116.43</v>
      </c>
      <c r="J69">
        <v>209.77</v>
      </c>
      <c r="K69">
        <v>91.31</v>
      </c>
      <c r="L69">
        <v>4.2699999999999996</v>
      </c>
      <c r="M69">
        <v>7.09</v>
      </c>
      <c r="N69" s="135">
        <v>23.76</v>
      </c>
      <c r="O69" s="135">
        <v>23.76</v>
      </c>
      <c r="P69" s="135">
        <v>23.76</v>
      </c>
      <c r="Q69">
        <v>4.22</v>
      </c>
      <c r="R69">
        <v>44.39</v>
      </c>
      <c r="S69">
        <v>4.93</v>
      </c>
      <c r="T69">
        <v>72.22</v>
      </c>
      <c r="U69">
        <v>24.07</v>
      </c>
      <c r="V69">
        <v>24.07</v>
      </c>
      <c r="W69">
        <v>118.22</v>
      </c>
      <c r="X69">
        <v>23.64</v>
      </c>
      <c r="Y69">
        <v>34.299999999999997</v>
      </c>
      <c r="Z69">
        <v>25.59</v>
      </c>
      <c r="AA69">
        <v>45.11</v>
      </c>
      <c r="AB69">
        <v>22.56</v>
      </c>
    </row>
    <row r="70" spans="1:28">
      <c r="A70" t="s">
        <v>112</v>
      </c>
      <c r="B70" s="75">
        <v>261.58999999999997</v>
      </c>
      <c r="C70" s="75">
        <v>67.67</v>
      </c>
      <c r="D70" s="135">
        <f t="shared" si="1"/>
        <v>63.949999999999996</v>
      </c>
      <c r="E70" s="75"/>
      <c r="F70" s="78">
        <v>5.71</v>
      </c>
      <c r="G70" s="78">
        <v>5.71</v>
      </c>
      <c r="H70" s="78">
        <v>5.86</v>
      </c>
      <c r="I70">
        <v>116.43</v>
      </c>
      <c r="J70">
        <v>209.77</v>
      </c>
      <c r="K70">
        <v>91.31</v>
      </c>
      <c r="L70">
        <v>4.2699999999999996</v>
      </c>
      <c r="M70">
        <v>6.93</v>
      </c>
      <c r="N70" s="135">
        <v>21.31</v>
      </c>
      <c r="O70" s="135">
        <v>21.32</v>
      </c>
      <c r="P70" s="135">
        <v>21.32</v>
      </c>
      <c r="Q70">
        <v>4.22</v>
      </c>
      <c r="R70">
        <v>36.42</v>
      </c>
      <c r="S70">
        <v>4.93</v>
      </c>
      <c r="T70">
        <v>85.65</v>
      </c>
      <c r="U70">
        <v>28.55</v>
      </c>
      <c r="V70">
        <v>28.54</v>
      </c>
      <c r="W70">
        <v>100.72</v>
      </c>
      <c r="X70">
        <v>20.14</v>
      </c>
      <c r="Y70">
        <v>29.69</v>
      </c>
      <c r="Z70">
        <v>22.87</v>
      </c>
      <c r="AA70">
        <v>39.619999999999997</v>
      </c>
      <c r="AB70">
        <v>19.809999999999999</v>
      </c>
    </row>
    <row r="71" spans="1:28">
      <c r="A71" t="s">
        <v>113</v>
      </c>
      <c r="B71" s="75">
        <v>261.58999999999997</v>
      </c>
      <c r="C71" s="75">
        <v>67.67</v>
      </c>
      <c r="D71" s="135">
        <f t="shared" si="1"/>
        <v>58.100000000000009</v>
      </c>
      <c r="E71" s="75"/>
      <c r="F71" s="78">
        <v>4.84</v>
      </c>
      <c r="G71" s="78">
        <v>4.84</v>
      </c>
      <c r="H71" s="78">
        <v>4.96</v>
      </c>
      <c r="I71">
        <v>116.43</v>
      </c>
      <c r="J71">
        <v>209.77</v>
      </c>
      <c r="K71">
        <v>91.31</v>
      </c>
      <c r="L71">
        <v>4.2699999999999996</v>
      </c>
      <c r="M71">
        <v>7.03</v>
      </c>
      <c r="N71" s="135">
        <v>19.36</v>
      </c>
      <c r="O71" s="135">
        <v>19.37</v>
      </c>
      <c r="P71" s="135">
        <v>19.37</v>
      </c>
      <c r="Q71">
        <v>4.46</v>
      </c>
      <c r="R71">
        <v>28.67</v>
      </c>
      <c r="S71">
        <v>5.21</v>
      </c>
      <c r="T71">
        <v>89.46</v>
      </c>
      <c r="U71">
        <v>29.82</v>
      </c>
      <c r="V71">
        <v>29.81</v>
      </c>
      <c r="W71">
        <v>82.51</v>
      </c>
      <c r="X71">
        <v>16.5</v>
      </c>
      <c r="Y71">
        <v>24.9</v>
      </c>
      <c r="Z71">
        <v>19.78</v>
      </c>
      <c r="AA71">
        <v>33.99</v>
      </c>
      <c r="AB71">
        <v>17</v>
      </c>
    </row>
    <row r="72" spans="1:28">
      <c r="A72" t="s">
        <v>114</v>
      </c>
      <c r="B72" s="75">
        <v>261.58999999999997</v>
      </c>
      <c r="C72" s="75">
        <v>67.67</v>
      </c>
      <c r="D72" s="135">
        <f t="shared" si="1"/>
        <v>54.910000000000011</v>
      </c>
      <c r="E72" s="75"/>
      <c r="F72" s="78">
        <v>3.89</v>
      </c>
      <c r="G72" s="78">
        <v>3.89</v>
      </c>
      <c r="H72" s="78">
        <v>3.98</v>
      </c>
      <c r="I72">
        <v>116.43</v>
      </c>
      <c r="J72">
        <v>209.77</v>
      </c>
      <c r="K72">
        <v>91.31</v>
      </c>
      <c r="L72">
        <v>4.2699999999999996</v>
      </c>
      <c r="M72">
        <v>7.33</v>
      </c>
      <c r="N72" s="135">
        <v>19.37</v>
      </c>
      <c r="O72" s="135">
        <v>16.170000000000002</v>
      </c>
      <c r="P72" s="135">
        <v>19.37</v>
      </c>
      <c r="Q72">
        <v>4.46</v>
      </c>
      <c r="R72">
        <v>21.73</v>
      </c>
      <c r="S72">
        <v>5.21</v>
      </c>
      <c r="T72">
        <v>92.78</v>
      </c>
      <c r="U72">
        <v>30.93</v>
      </c>
      <c r="V72">
        <v>30.92</v>
      </c>
      <c r="W72">
        <v>63.73</v>
      </c>
      <c r="X72">
        <v>12.74</v>
      </c>
      <c r="Y72">
        <v>20.23</v>
      </c>
      <c r="Z72">
        <v>16.18</v>
      </c>
      <c r="AA72">
        <v>28.39</v>
      </c>
      <c r="AB72">
        <v>14.2</v>
      </c>
    </row>
    <row r="73" spans="1:28">
      <c r="A73" t="s">
        <v>115</v>
      </c>
      <c r="B73" s="75">
        <v>261.58999999999997</v>
      </c>
      <c r="C73" s="75">
        <v>67.67</v>
      </c>
      <c r="D73" s="135">
        <f t="shared" si="1"/>
        <v>42.78</v>
      </c>
      <c r="E73" s="75"/>
      <c r="F73" s="78">
        <v>3.01</v>
      </c>
      <c r="G73" s="78">
        <v>3.01</v>
      </c>
      <c r="H73" s="78">
        <v>3.08</v>
      </c>
      <c r="I73">
        <v>116.43</v>
      </c>
      <c r="J73">
        <v>209.77</v>
      </c>
      <c r="K73">
        <v>91.31</v>
      </c>
      <c r="L73">
        <v>4.2699999999999996</v>
      </c>
      <c r="M73">
        <v>7.29</v>
      </c>
      <c r="N73" s="135">
        <v>16.21</v>
      </c>
      <c r="O73" s="135">
        <v>10.35</v>
      </c>
      <c r="P73" s="135">
        <v>16.22</v>
      </c>
      <c r="Q73">
        <v>4.46</v>
      </c>
      <c r="R73">
        <v>15.48</v>
      </c>
      <c r="S73">
        <v>5.21</v>
      </c>
      <c r="T73">
        <v>94.8</v>
      </c>
      <c r="U73">
        <v>31.6</v>
      </c>
      <c r="V73">
        <v>31.6</v>
      </c>
      <c r="W73">
        <v>45.74</v>
      </c>
      <c r="X73">
        <v>9.15</v>
      </c>
      <c r="Y73">
        <v>15.72</v>
      </c>
      <c r="Z73">
        <v>13.25</v>
      </c>
      <c r="AA73">
        <v>23.13</v>
      </c>
      <c r="AB73">
        <v>11.57</v>
      </c>
    </row>
    <row r="74" spans="1:28">
      <c r="A74" t="s">
        <v>116</v>
      </c>
      <c r="B74" s="75">
        <v>261.58999999999997</v>
      </c>
      <c r="C74" s="75">
        <v>67.67</v>
      </c>
      <c r="D74" s="135">
        <f t="shared" si="1"/>
        <v>24.689999999999998</v>
      </c>
      <c r="E74" s="75"/>
      <c r="F74" s="78">
        <v>2.16</v>
      </c>
      <c r="G74" s="78">
        <v>2.16</v>
      </c>
      <c r="H74" s="78">
        <v>2.21</v>
      </c>
      <c r="I74">
        <v>116.43</v>
      </c>
      <c r="J74">
        <v>209.77</v>
      </c>
      <c r="K74">
        <v>91.31</v>
      </c>
      <c r="L74">
        <v>4.2699999999999996</v>
      </c>
      <c r="M74">
        <v>7.31</v>
      </c>
      <c r="N74" s="135">
        <v>9.43</v>
      </c>
      <c r="O74" s="135">
        <v>5.82</v>
      </c>
      <c r="P74" s="135">
        <v>9.44</v>
      </c>
      <c r="Q74">
        <v>4.46</v>
      </c>
      <c r="R74">
        <v>10.19</v>
      </c>
      <c r="S74">
        <v>5.21</v>
      </c>
      <c r="T74">
        <v>97.78</v>
      </c>
      <c r="U74">
        <v>32.590000000000003</v>
      </c>
      <c r="V74">
        <v>32.590000000000003</v>
      </c>
      <c r="W74">
        <v>28.61</v>
      </c>
      <c r="X74">
        <v>5.72</v>
      </c>
      <c r="Y74">
        <v>11.37</v>
      </c>
      <c r="Z74">
        <v>9.27</v>
      </c>
      <c r="AA74">
        <v>18.27</v>
      </c>
      <c r="AB74">
        <v>9.14</v>
      </c>
    </row>
    <row r="75" spans="1:28">
      <c r="A75" t="s">
        <v>117</v>
      </c>
      <c r="B75" s="75">
        <v>261.58999999999997</v>
      </c>
      <c r="C75" s="75">
        <v>67.67</v>
      </c>
      <c r="D75" s="135">
        <f t="shared" si="1"/>
        <v>0</v>
      </c>
      <c r="E75" s="75"/>
      <c r="F75" s="78">
        <v>1.52</v>
      </c>
      <c r="G75" s="78">
        <v>1.52</v>
      </c>
      <c r="H75" s="78">
        <v>1.56</v>
      </c>
      <c r="I75">
        <v>116.43</v>
      </c>
      <c r="J75">
        <v>209.77</v>
      </c>
      <c r="K75">
        <v>91.31</v>
      </c>
      <c r="L75">
        <v>4.2699999999999996</v>
      </c>
      <c r="M75">
        <v>7.72</v>
      </c>
      <c r="N75" s="135">
        <v>0</v>
      </c>
      <c r="O75" s="135">
        <v>0</v>
      </c>
      <c r="P75" s="135">
        <v>0</v>
      </c>
      <c r="Q75">
        <v>4.46</v>
      </c>
      <c r="R75">
        <v>6.05</v>
      </c>
      <c r="S75">
        <v>5.48</v>
      </c>
      <c r="T75">
        <v>100.41</v>
      </c>
      <c r="U75">
        <v>33.47</v>
      </c>
      <c r="V75">
        <v>33.46</v>
      </c>
      <c r="W75">
        <v>14.37</v>
      </c>
      <c r="X75">
        <v>2.87</v>
      </c>
      <c r="Y75">
        <v>7.9</v>
      </c>
      <c r="Z75">
        <v>5.61</v>
      </c>
      <c r="AA75">
        <v>13.76</v>
      </c>
      <c r="AB75">
        <v>6.88</v>
      </c>
    </row>
    <row r="76" spans="1:28">
      <c r="A76" t="s">
        <v>118</v>
      </c>
      <c r="B76" s="75">
        <v>261.58999999999997</v>
      </c>
      <c r="C76" s="75">
        <v>67.67</v>
      </c>
      <c r="D76" s="135">
        <f t="shared" si="1"/>
        <v>0</v>
      </c>
      <c r="E76" s="75"/>
      <c r="F76" s="78">
        <v>0.98</v>
      </c>
      <c r="G76" s="78">
        <v>0.98</v>
      </c>
      <c r="H76" s="78">
        <v>1.01</v>
      </c>
      <c r="I76">
        <v>116.43</v>
      </c>
      <c r="J76">
        <v>209.77</v>
      </c>
      <c r="K76">
        <v>91.31</v>
      </c>
      <c r="L76">
        <v>4.2699999999999996</v>
      </c>
      <c r="M76">
        <v>8.35</v>
      </c>
      <c r="N76" s="135">
        <v>0</v>
      </c>
      <c r="O76" s="135">
        <v>0</v>
      </c>
      <c r="P76" s="135">
        <v>0</v>
      </c>
      <c r="Q76">
        <v>4.46</v>
      </c>
      <c r="R76">
        <v>2.95</v>
      </c>
      <c r="S76">
        <v>5.48</v>
      </c>
      <c r="T76">
        <v>100.45</v>
      </c>
      <c r="U76">
        <v>33.479999999999997</v>
      </c>
      <c r="V76">
        <v>33.479999999999997</v>
      </c>
      <c r="W76">
        <v>5.13</v>
      </c>
      <c r="X76">
        <v>1.03</v>
      </c>
      <c r="Y76">
        <v>5.17</v>
      </c>
      <c r="Z76">
        <v>2.5099999999999998</v>
      </c>
      <c r="AA76">
        <v>9.56</v>
      </c>
      <c r="AB76">
        <v>4.78</v>
      </c>
    </row>
    <row r="77" spans="1:28">
      <c r="A77" t="s">
        <v>119</v>
      </c>
      <c r="B77" s="75">
        <v>261.58999999999997</v>
      </c>
      <c r="C77" s="75">
        <v>67.67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116.43</v>
      </c>
      <c r="J77">
        <v>209.77</v>
      </c>
      <c r="K77">
        <v>91.31</v>
      </c>
      <c r="L77">
        <v>4.2699999999999996</v>
      </c>
      <c r="M77">
        <v>9.64</v>
      </c>
      <c r="N77" s="135">
        <v>0</v>
      </c>
      <c r="O77" s="135">
        <v>0</v>
      </c>
      <c r="P77" s="135">
        <v>0</v>
      </c>
      <c r="Q77">
        <v>4.46</v>
      </c>
      <c r="R77">
        <v>1.05</v>
      </c>
      <c r="S77">
        <v>5.48</v>
      </c>
      <c r="T77">
        <v>84.63</v>
      </c>
      <c r="U77">
        <v>28.21</v>
      </c>
      <c r="V77">
        <v>28.21</v>
      </c>
      <c r="W77">
        <v>1.03</v>
      </c>
      <c r="X77">
        <v>0.2</v>
      </c>
      <c r="Y77">
        <v>3.09</v>
      </c>
      <c r="Z77">
        <v>0</v>
      </c>
      <c r="AA77">
        <v>5.67</v>
      </c>
      <c r="AB77">
        <v>2.84</v>
      </c>
    </row>
    <row r="78" spans="1:28">
      <c r="A78" t="s">
        <v>120</v>
      </c>
      <c r="B78" s="75">
        <v>261.58999999999997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116.43</v>
      </c>
      <c r="J78">
        <v>209.77</v>
      </c>
      <c r="K78">
        <v>91.31</v>
      </c>
      <c r="L78">
        <v>4.2699999999999996</v>
      </c>
      <c r="M78">
        <v>11.13</v>
      </c>
      <c r="N78" s="135">
        <v>0</v>
      </c>
      <c r="O78" s="135">
        <v>0</v>
      </c>
      <c r="P78" s="135">
        <v>0</v>
      </c>
      <c r="Q78">
        <v>4.46</v>
      </c>
      <c r="R78">
        <v>0.17</v>
      </c>
      <c r="S78">
        <v>5.48</v>
      </c>
      <c r="T78">
        <v>84.27</v>
      </c>
      <c r="U78">
        <v>28.09</v>
      </c>
      <c r="V78">
        <v>28.08</v>
      </c>
      <c r="W78">
        <v>0</v>
      </c>
      <c r="X78">
        <v>0</v>
      </c>
      <c r="Y78">
        <v>1.47</v>
      </c>
      <c r="Z78">
        <v>0</v>
      </c>
      <c r="AA78">
        <v>2.67</v>
      </c>
      <c r="AB78">
        <v>1.34</v>
      </c>
    </row>
    <row r="79" spans="1:28">
      <c r="A79" t="s">
        <v>121</v>
      </c>
      <c r="B79" s="75">
        <v>261.58999999999997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116.43</v>
      </c>
      <c r="J79">
        <v>209.77</v>
      </c>
      <c r="K79">
        <v>91.31</v>
      </c>
      <c r="L79">
        <v>4.2699999999999996</v>
      </c>
      <c r="M79">
        <v>11.13</v>
      </c>
      <c r="N79" s="135">
        <v>0</v>
      </c>
      <c r="O79" s="135">
        <v>0</v>
      </c>
      <c r="P79" s="135">
        <v>0</v>
      </c>
      <c r="Q79">
        <v>4.08</v>
      </c>
      <c r="R79">
        <v>0</v>
      </c>
      <c r="S79">
        <v>5.58</v>
      </c>
      <c r="T79">
        <v>83.91</v>
      </c>
      <c r="U79">
        <v>27.97</v>
      </c>
      <c r="V79">
        <v>27.96</v>
      </c>
      <c r="W79">
        <v>0</v>
      </c>
      <c r="X79">
        <v>0</v>
      </c>
      <c r="Y79">
        <v>0</v>
      </c>
      <c r="Z79">
        <v>0</v>
      </c>
      <c r="AA79">
        <v>0.76</v>
      </c>
      <c r="AB79">
        <v>0.38</v>
      </c>
    </row>
    <row r="80" spans="1:28">
      <c r="A80" t="s">
        <v>122</v>
      </c>
      <c r="B80" s="75">
        <v>261.58999999999997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116.43</v>
      </c>
      <c r="J80">
        <v>209.77</v>
      </c>
      <c r="K80">
        <v>91.31</v>
      </c>
      <c r="L80">
        <v>4.2699999999999996</v>
      </c>
      <c r="M80">
        <v>11.2</v>
      </c>
      <c r="N80" s="135">
        <v>0</v>
      </c>
      <c r="O80" s="135">
        <v>0</v>
      </c>
      <c r="P80" s="135">
        <v>0</v>
      </c>
      <c r="Q80">
        <v>4.08</v>
      </c>
      <c r="R80">
        <v>0</v>
      </c>
      <c r="S80">
        <v>5.58</v>
      </c>
      <c r="T80">
        <v>81.760000000000005</v>
      </c>
      <c r="U80">
        <v>27.25</v>
      </c>
      <c r="V80">
        <v>27.25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261.58999999999997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116.43</v>
      </c>
      <c r="J81">
        <v>209.77</v>
      </c>
      <c r="K81">
        <v>91.31</v>
      </c>
      <c r="L81">
        <v>4.2699999999999996</v>
      </c>
      <c r="M81">
        <v>11.25</v>
      </c>
      <c r="N81" s="135">
        <v>0</v>
      </c>
      <c r="O81" s="135">
        <v>0</v>
      </c>
      <c r="P81" s="135">
        <v>0</v>
      </c>
      <c r="Q81">
        <v>4.08</v>
      </c>
      <c r="R81">
        <v>0</v>
      </c>
      <c r="S81">
        <v>4.6500000000000004</v>
      </c>
      <c r="T81">
        <v>79.09</v>
      </c>
      <c r="U81">
        <v>26.36</v>
      </c>
      <c r="V81">
        <v>26.37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261.58999999999997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116.43</v>
      </c>
      <c r="J82">
        <v>209.77</v>
      </c>
      <c r="K82">
        <v>91.31</v>
      </c>
      <c r="L82">
        <v>4.2699999999999996</v>
      </c>
      <c r="M82">
        <v>11.57</v>
      </c>
      <c r="N82" s="135">
        <v>0</v>
      </c>
      <c r="O82" s="135">
        <v>0</v>
      </c>
      <c r="P82" s="135">
        <v>0</v>
      </c>
      <c r="Q82">
        <v>4.08</v>
      </c>
      <c r="R82">
        <v>0</v>
      </c>
      <c r="S82">
        <v>4.6500000000000004</v>
      </c>
      <c r="T82">
        <v>77.09</v>
      </c>
      <c r="U82">
        <v>25.7</v>
      </c>
      <c r="V82">
        <v>25.69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261.58999999999997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116.43</v>
      </c>
      <c r="J83">
        <v>209.77</v>
      </c>
      <c r="K83">
        <v>91.31</v>
      </c>
      <c r="L83">
        <v>4.51</v>
      </c>
      <c r="M83">
        <v>11.11</v>
      </c>
      <c r="N83" s="135">
        <v>0</v>
      </c>
      <c r="O83" s="135">
        <v>0</v>
      </c>
      <c r="P83" s="135">
        <v>0</v>
      </c>
      <c r="Q83">
        <v>4.08</v>
      </c>
      <c r="R83">
        <v>0</v>
      </c>
      <c r="S83">
        <v>4.83</v>
      </c>
      <c r="T83">
        <v>66.55</v>
      </c>
      <c r="U83">
        <v>22.18</v>
      </c>
      <c r="V83">
        <v>22.19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261.58999999999997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116.43</v>
      </c>
      <c r="J84">
        <v>209.77</v>
      </c>
      <c r="K84">
        <v>91.31</v>
      </c>
      <c r="L84">
        <v>4.51</v>
      </c>
      <c r="M84">
        <v>10.48</v>
      </c>
      <c r="N84" s="135">
        <v>0</v>
      </c>
      <c r="O84" s="135">
        <v>0</v>
      </c>
      <c r="P84" s="135">
        <v>0</v>
      </c>
      <c r="Q84">
        <v>4.08</v>
      </c>
      <c r="R84">
        <v>0</v>
      </c>
      <c r="S84">
        <v>4.83</v>
      </c>
      <c r="T84">
        <v>65.19</v>
      </c>
      <c r="U84">
        <v>21.73</v>
      </c>
      <c r="V84">
        <v>21.72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261.58999999999997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116.43</v>
      </c>
      <c r="J85">
        <v>209.77</v>
      </c>
      <c r="K85">
        <v>91.31</v>
      </c>
      <c r="L85">
        <v>4.51</v>
      </c>
      <c r="M85">
        <v>10.02</v>
      </c>
      <c r="N85" s="135">
        <v>0</v>
      </c>
      <c r="O85" s="135">
        <v>0</v>
      </c>
      <c r="P85" s="135">
        <v>0</v>
      </c>
      <c r="Q85">
        <v>4.08</v>
      </c>
      <c r="R85">
        <v>0</v>
      </c>
      <c r="S85">
        <v>4.83</v>
      </c>
      <c r="T85">
        <v>63.21</v>
      </c>
      <c r="U85">
        <v>21.07</v>
      </c>
      <c r="V85">
        <v>21.07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261.58999999999997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116.43</v>
      </c>
      <c r="J86">
        <v>209.77</v>
      </c>
      <c r="K86">
        <v>91.31</v>
      </c>
      <c r="L86">
        <v>4.51</v>
      </c>
      <c r="M86">
        <v>6.13</v>
      </c>
      <c r="N86" s="135">
        <v>0</v>
      </c>
      <c r="O86" s="135">
        <v>0</v>
      </c>
      <c r="P86" s="135">
        <v>0</v>
      </c>
      <c r="Q86">
        <v>4.08</v>
      </c>
      <c r="R86">
        <v>0</v>
      </c>
      <c r="S86">
        <v>4.83</v>
      </c>
      <c r="T86">
        <v>61.55</v>
      </c>
      <c r="U86">
        <v>20.52</v>
      </c>
      <c r="V86">
        <v>20.51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261.58999999999997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116.43</v>
      </c>
      <c r="J87">
        <v>209.77</v>
      </c>
      <c r="K87">
        <v>91.31</v>
      </c>
      <c r="L87">
        <v>4.3499999999999996</v>
      </c>
      <c r="M87">
        <v>6.75</v>
      </c>
      <c r="N87" s="135">
        <v>0</v>
      </c>
      <c r="O87" s="135">
        <v>0</v>
      </c>
      <c r="P87" s="135">
        <v>0</v>
      </c>
      <c r="Q87">
        <v>4.08</v>
      </c>
      <c r="R87">
        <v>0</v>
      </c>
      <c r="S87">
        <v>4.83</v>
      </c>
      <c r="T87">
        <v>60.69</v>
      </c>
      <c r="U87">
        <v>20.23</v>
      </c>
      <c r="V87">
        <v>20.22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261.58999999999997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116.43</v>
      </c>
      <c r="J88">
        <v>209.77</v>
      </c>
      <c r="K88">
        <v>91.31</v>
      </c>
      <c r="L88">
        <v>4.3499999999999996</v>
      </c>
      <c r="M88">
        <v>6.72</v>
      </c>
      <c r="N88" s="135">
        <v>0</v>
      </c>
      <c r="O88" s="135">
        <v>0</v>
      </c>
      <c r="P88" s="135">
        <v>0</v>
      </c>
      <c r="Q88">
        <v>4.08</v>
      </c>
      <c r="R88">
        <v>0</v>
      </c>
      <c r="S88">
        <v>4.83</v>
      </c>
      <c r="T88">
        <v>59.52</v>
      </c>
      <c r="U88">
        <v>19.84</v>
      </c>
      <c r="V88">
        <v>19.84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261.58999999999997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116.43</v>
      </c>
      <c r="J89">
        <v>209.77</v>
      </c>
      <c r="K89">
        <v>91.31</v>
      </c>
      <c r="L89">
        <v>4.3499999999999996</v>
      </c>
      <c r="M89">
        <v>6.65</v>
      </c>
      <c r="N89" s="135">
        <v>0</v>
      </c>
      <c r="O89" s="135">
        <v>0</v>
      </c>
      <c r="P89" s="135">
        <v>0</v>
      </c>
      <c r="Q89">
        <v>4.08</v>
      </c>
      <c r="R89">
        <v>0</v>
      </c>
      <c r="S89">
        <v>4.83</v>
      </c>
      <c r="T89">
        <v>65.44</v>
      </c>
      <c r="U89">
        <v>21.81</v>
      </c>
      <c r="V89">
        <v>21.82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261.58999999999997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116.43</v>
      </c>
      <c r="J90">
        <v>209.77</v>
      </c>
      <c r="K90">
        <v>91.31</v>
      </c>
      <c r="L90">
        <v>4.3499999999999996</v>
      </c>
      <c r="M90">
        <v>6.52</v>
      </c>
      <c r="N90" s="135">
        <v>0</v>
      </c>
      <c r="O90" s="135">
        <v>0</v>
      </c>
      <c r="P90" s="135">
        <v>0</v>
      </c>
      <c r="Q90">
        <v>4.08</v>
      </c>
      <c r="R90">
        <v>0</v>
      </c>
      <c r="S90">
        <v>4.83</v>
      </c>
      <c r="T90">
        <v>64.13</v>
      </c>
      <c r="U90">
        <v>21.38</v>
      </c>
      <c r="V90">
        <v>21.36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261.58999999999997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116.43</v>
      </c>
      <c r="J91">
        <v>209.77</v>
      </c>
      <c r="K91">
        <v>91.31</v>
      </c>
      <c r="L91">
        <v>4.3499999999999996</v>
      </c>
      <c r="M91">
        <v>6.41</v>
      </c>
      <c r="N91" s="135">
        <v>0</v>
      </c>
      <c r="O91" s="135">
        <v>0</v>
      </c>
      <c r="P91" s="135">
        <v>0</v>
      </c>
      <c r="Q91">
        <v>4</v>
      </c>
      <c r="R91">
        <v>0</v>
      </c>
      <c r="S91">
        <v>4.74</v>
      </c>
      <c r="T91">
        <v>61.67</v>
      </c>
      <c r="U91">
        <v>20.56</v>
      </c>
      <c r="V91">
        <v>20.54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261.58999999999997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116.43</v>
      </c>
      <c r="J92">
        <v>209.77</v>
      </c>
      <c r="K92">
        <v>91.31</v>
      </c>
      <c r="L92">
        <v>4.3499999999999996</v>
      </c>
      <c r="M92">
        <v>6.28</v>
      </c>
      <c r="N92" s="135">
        <v>0</v>
      </c>
      <c r="O92" s="135">
        <v>0</v>
      </c>
      <c r="P92" s="135">
        <v>0</v>
      </c>
      <c r="Q92">
        <v>4</v>
      </c>
      <c r="R92">
        <v>0</v>
      </c>
      <c r="S92">
        <v>4.74</v>
      </c>
      <c r="T92">
        <v>61.95</v>
      </c>
      <c r="U92">
        <v>20.65</v>
      </c>
      <c r="V92">
        <v>20.64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130.79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116.43</v>
      </c>
      <c r="J93">
        <v>209.77</v>
      </c>
      <c r="K93">
        <v>91.31</v>
      </c>
      <c r="L93">
        <v>4.12</v>
      </c>
      <c r="M93">
        <v>6.16</v>
      </c>
      <c r="N93" s="135">
        <v>0</v>
      </c>
      <c r="O93" s="135">
        <v>0</v>
      </c>
      <c r="P93" s="135">
        <v>0</v>
      </c>
      <c r="Q93">
        <v>4</v>
      </c>
      <c r="R93">
        <v>0</v>
      </c>
      <c r="S93">
        <v>4.74</v>
      </c>
      <c r="T93">
        <v>43.55</v>
      </c>
      <c r="U93">
        <v>14.52</v>
      </c>
      <c r="V93">
        <v>14.51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130.79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116.43</v>
      </c>
      <c r="J94">
        <v>209.77</v>
      </c>
      <c r="K94">
        <v>91.31</v>
      </c>
      <c r="L94">
        <v>4.12</v>
      </c>
      <c r="M94">
        <v>6.05</v>
      </c>
      <c r="N94" s="135">
        <v>0</v>
      </c>
      <c r="O94" s="135">
        <v>0</v>
      </c>
      <c r="P94" s="135">
        <v>0</v>
      </c>
      <c r="Q94">
        <v>4</v>
      </c>
      <c r="R94">
        <v>0</v>
      </c>
      <c r="S94">
        <v>4.74</v>
      </c>
      <c r="T94">
        <v>43.3</v>
      </c>
      <c r="U94">
        <v>14.43</v>
      </c>
      <c r="V94">
        <v>14.44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130.79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116.43</v>
      </c>
      <c r="J95">
        <v>209.77</v>
      </c>
      <c r="K95">
        <v>91.31</v>
      </c>
      <c r="L95">
        <v>4.12</v>
      </c>
      <c r="M95">
        <v>5.98</v>
      </c>
      <c r="N95" s="135">
        <v>0</v>
      </c>
      <c r="O95" s="135">
        <v>0</v>
      </c>
      <c r="P95" s="135">
        <v>0</v>
      </c>
      <c r="Q95">
        <v>4</v>
      </c>
      <c r="R95">
        <v>0</v>
      </c>
      <c r="S95">
        <v>4.74</v>
      </c>
      <c r="T95">
        <v>44.64</v>
      </c>
      <c r="U95">
        <v>14.88</v>
      </c>
      <c r="V95">
        <v>14.88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130.79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116.43</v>
      </c>
      <c r="J96">
        <v>209.77</v>
      </c>
      <c r="K96">
        <v>91.31</v>
      </c>
      <c r="L96">
        <v>4.12</v>
      </c>
      <c r="M96">
        <v>5.85</v>
      </c>
      <c r="N96" s="135">
        <v>0</v>
      </c>
      <c r="O96" s="135">
        <v>0</v>
      </c>
      <c r="P96" s="135">
        <v>0</v>
      </c>
      <c r="Q96">
        <v>4</v>
      </c>
      <c r="R96">
        <v>0</v>
      </c>
      <c r="S96">
        <v>4.74</v>
      </c>
      <c r="T96">
        <v>45.28</v>
      </c>
      <c r="U96">
        <v>15.09</v>
      </c>
      <c r="V96">
        <v>15.1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130.79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116.43</v>
      </c>
      <c r="J97">
        <v>209.77</v>
      </c>
      <c r="K97">
        <v>91.31</v>
      </c>
      <c r="L97">
        <v>4.12</v>
      </c>
      <c r="M97">
        <v>5.68</v>
      </c>
      <c r="N97" s="135">
        <v>0</v>
      </c>
      <c r="O97" s="135">
        <v>0</v>
      </c>
      <c r="P97" s="135">
        <v>0</v>
      </c>
      <c r="Q97">
        <v>4</v>
      </c>
      <c r="R97">
        <v>0</v>
      </c>
      <c r="S97">
        <v>4.74</v>
      </c>
      <c r="T97">
        <v>46.3</v>
      </c>
      <c r="U97">
        <v>15.43</v>
      </c>
      <c r="V97">
        <v>15.43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130.79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116.43</v>
      </c>
      <c r="J98">
        <v>209.77</v>
      </c>
      <c r="K98">
        <v>91.31</v>
      </c>
      <c r="L98">
        <v>4.12</v>
      </c>
      <c r="M98">
        <v>5.43</v>
      </c>
      <c r="N98" s="135">
        <v>0</v>
      </c>
      <c r="O98" s="135">
        <v>0</v>
      </c>
      <c r="P98" s="135">
        <v>0</v>
      </c>
      <c r="Q98">
        <v>4</v>
      </c>
      <c r="R98">
        <v>0</v>
      </c>
      <c r="S98">
        <v>4.74</v>
      </c>
      <c r="T98">
        <v>47.43</v>
      </c>
      <c r="U98">
        <v>15.81</v>
      </c>
      <c r="V98">
        <v>15.81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6.081960000000004</v>
      </c>
      <c r="C99" s="75">
        <f t="shared" ref="C99:L99" si="2">SUM(C3:C98)/4000</f>
        <v>1.6240800000000013</v>
      </c>
      <c r="D99" s="135">
        <f t="shared" ref="D99" si="3">SUM(D3:D98)/4000</f>
        <v>0.88042749999999959</v>
      </c>
      <c r="E99" s="75"/>
      <c r="F99" s="78">
        <f t="shared" si="2"/>
        <v>0.11483249999999998</v>
      </c>
      <c r="G99" s="78">
        <f t="shared" si="2"/>
        <v>0.11483249999999998</v>
      </c>
      <c r="H99" s="78">
        <f t="shared" si="2"/>
        <v>0.1178925</v>
      </c>
      <c r="I99">
        <f t="shared" si="2"/>
        <v>2.7943200000000039</v>
      </c>
      <c r="J99">
        <f t="shared" si="2"/>
        <v>3.8914100000000014</v>
      </c>
      <c r="K99">
        <f t="shared" si="2"/>
        <v>2.1914400000000032</v>
      </c>
      <c r="L99">
        <f t="shared" si="2"/>
        <v>8.9894999999999961E-2</v>
      </c>
      <c r="M99">
        <f t="shared" ref="M99:AB99" si="4">SUM(M3:M98)/4000</f>
        <v>0.15766749999999996</v>
      </c>
      <c r="N99" s="135">
        <f t="shared" si="4"/>
        <v>0.29619749999999972</v>
      </c>
      <c r="O99" s="135">
        <f t="shared" si="4"/>
        <v>0.28791750000000016</v>
      </c>
      <c r="P99" s="135">
        <f t="shared" si="4"/>
        <v>0.29631250000000015</v>
      </c>
      <c r="Q99">
        <f t="shared" si="4"/>
        <v>9.9129999999999954E-2</v>
      </c>
      <c r="R99">
        <f t="shared" si="4"/>
        <v>0.93749000000000005</v>
      </c>
      <c r="S99">
        <f t="shared" si="4"/>
        <v>0.11739500000000004</v>
      </c>
      <c r="T99">
        <f t="shared" si="4"/>
        <v>1.2253650000000005</v>
      </c>
      <c r="U99">
        <f t="shared" si="4"/>
        <v>0.40844750000000007</v>
      </c>
      <c r="V99">
        <f t="shared" si="4"/>
        <v>0.40832000000000002</v>
      </c>
      <c r="W99">
        <f t="shared" si="4"/>
        <v>1.8154374999999996</v>
      </c>
      <c r="X99">
        <f t="shared" si="4"/>
        <v>0.36306500000000008</v>
      </c>
      <c r="Y99">
        <f t="shared" si="4"/>
        <v>0.55549500000000007</v>
      </c>
      <c r="Z99">
        <f t="shared" si="4"/>
        <v>0.3682824999999999</v>
      </c>
      <c r="AA99">
        <f t="shared" si="4"/>
        <v>0.71215250000000019</v>
      </c>
      <c r="AB99">
        <f t="shared" si="4"/>
        <v>0.3561125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8.1349999999999998</v>
      </c>
      <c r="C9" s="136">
        <f>'IDT-1 Calculation'!DG9</f>
        <v>-15</v>
      </c>
      <c r="D9" s="136">
        <f>'IDT-1 Calculation'!DH9</f>
        <v>0</v>
      </c>
      <c r="E9" s="136">
        <f>'IDT-1 Calculation'!DI9</f>
        <v>0</v>
      </c>
      <c r="F9" s="136">
        <f>'IDT-1 Calculation'!DJ9</f>
        <v>6.8650000000000002</v>
      </c>
      <c r="G9" s="141">
        <f t="shared" si="0"/>
        <v>0</v>
      </c>
    </row>
    <row r="10" spans="1:7">
      <c r="A10" s="140" t="s">
        <v>52</v>
      </c>
      <c r="B10" s="136">
        <f>'IDT-1 Calculation'!DF10</f>
        <v>16.27</v>
      </c>
      <c r="C10" s="136">
        <f>'IDT-1 Calculation'!DG10</f>
        <v>-30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13.73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26.635000000000002</v>
      </c>
      <c r="C11" s="136">
        <f>'IDT-1 Calculation'!DG11</f>
        <v>-30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3.3650000000000002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60.56</v>
      </c>
      <c r="C12" s="136">
        <f>'IDT-1 Calculation'!DG12</f>
        <v>-45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-15.56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77.305000000000007</v>
      </c>
      <c r="C13" s="136">
        <f>'IDT-1 Calculation'!DG13</f>
        <v>-55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-22.305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139</v>
      </c>
      <c r="C14" s="136">
        <f>'IDT-1 Calculation'!DG14</f>
        <v>-82.495000000000005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-56.505000000000003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191.61500000000001</v>
      </c>
      <c r="C15" s="136">
        <f>'IDT-1 Calculation'!DG15</f>
        <v>-105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-86.614999999999995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209</v>
      </c>
      <c r="C16" s="136">
        <f>'IDT-1 Calculation'!DG16</f>
        <v>-100.273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-108.727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187</v>
      </c>
      <c r="C17" s="136">
        <f>'IDT-1 Calculation'!DG17</f>
        <v>-79.168999999999997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-107.831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161</v>
      </c>
      <c r="C18" s="136">
        <f>'IDT-1 Calculation'!DG18</f>
        <v>-68.161000000000001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-92.838999999999999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281</v>
      </c>
      <c r="C19" s="136">
        <f>'IDT-1 Calculation'!DG19</f>
        <v>-118.965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-162.035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235</v>
      </c>
      <c r="C20" s="136">
        <f>'IDT-1 Calculation'!DG20</f>
        <v>-99.49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-135.51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217</v>
      </c>
      <c r="C21" s="136">
        <f>'IDT-1 Calculation'!DG21</f>
        <v>-91.87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-125.13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147</v>
      </c>
      <c r="C22" s="136">
        <f>'IDT-1 Calculation'!DG22</f>
        <v>-62.234000000000002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-84.766000000000005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312</v>
      </c>
      <c r="C23" s="136">
        <f>'IDT-1 Calculation'!DG23</f>
        <v>-132.089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-179.911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289</v>
      </c>
      <c r="C24" s="136">
        <f>'IDT-1 Calculation'!DG24</f>
        <v>-122.352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-166.648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280</v>
      </c>
      <c r="C25" s="136">
        <f>'IDT-1 Calculation'!DG25</f>
        <v>-118.542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-161.458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261</v>
      </c>
      <c r="C26" s="136">
        <f>'IDT-1 Calculation'!DG26</f>
        <v>-110.498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-150.50200000000001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273</v>
      </c>
      <c r="C27" s="136">
        <f>'IDT-1 Calculation'!DG27</f>
        <v>-115.578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-157.422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240</v>
      </c>
      <c r="C28" s="136">
        <f>'IDT-1 Calculation'!DG28</f>
        <v>-101.607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-138.393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219</v>
      </c>
      <c r="C29" s="136">
        <f>'IDT-1 Calculation'!DG29</f>
        <v>-92.715999999999994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-126.28400000000001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180</v>
      </c>
      <c r="C30" s="136">
        <f>'IDT-1 Calculation'!DG30</f>
        <v>-76.204999999999998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-103.795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175</v>
      </c>
      <c r="C31" s="136">
        <f>'IDT-1 Calculation'!DG31</f>
        <v>-74.088999999999999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-100.911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126</v>
      </c>
      <c r="C32" s="136">
        <f>'IDT-1 Calculation'!DG32</f>
        <v>-53.344000000000001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-72.656000000000006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96</v>
      </c>
      <c r="C33" s="136">
        <f>'IDT-1 Calculation'!DG33</f>
        <v>-40.643000000000001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-55.356999999999999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67</v>
      </c>
      <c r="C34" s="136">
        <f>'IDT-1 Calculation'!DG34</f>
        <v>-28.364999999999998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-38.634999999999998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43</v>
      </c>
      <c r="C35" s="136">
        <f>'IDT-1 Calculation'!DG35</f>
        <v>-18.204999999999998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-24.795000000000002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</v>
      </c>
      <c r="C36" s="136">
        <f>'IDT-1 Calculation'!DG36</f>
        <v>-0.42299999999999999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-0.57699999999999996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</v>
      </c>
      <c r="C40" s="136">
        <f>'IDT-1 Calculation'!DG40</f>
        <v>-1.27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-1.73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14</v>
      </c>
      <c r="C41" s="136">
        <f>'IDT-1 Calculation'!DG41</f>
        <v>-5.9269999999999996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-8.0730000000000004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36</v>
      </c>
      <c r="C42" s="136">
        <f>'IDT-1 Calculation'!DG42</f>
        <v>-15.241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-20.759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19</v>
      </c>
      <c r="C43" s="136">
        <f>'IDT-1 Calculation'!DG43</f>
        <v>-8.0440000000000005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-10.956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47</v>
      </c>
      <c r="C44" s="136">
        <f>'IDT-1 Calculation'!DG44</f>
        <v>-19.898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-27.102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66</v>
      </c>
      <c r="C45" s="136">
        <f>'IDT-1 Calculation'!DG45</f>
        <v>-27.942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-38.058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79</v>
      </c>
      <c r="C46" s="136">
        <f>'IDT-1 Calculation'!DG46</f>
        <v>-33.445999999999998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-45.554000000000002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100</v>
      </c>
      <c r="C47" s="136">
        <f>'IDT-1 Calculation'!DG47</f>
        <v>-42.335999999999999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-57.664000000000001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123</v>
      </c>
      <c r="C48" s="136">
        <f>'IDT-1 Calculation'!DG48</f>
        <v>-52.073999999999998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-70.926000000000002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135</v>
      </c>
      <c r="C49" s="136">
        <f>'IDT-1 Calculation'!DG49</f>
        <v>-57.154000000000003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-77.846000000000004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155</v>
      </c>
      <c r="C50" s="136">
        <f>'IDT-1 Calculation'!DG50</f>
        <v>-65.620999999999995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-89.379000000000005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167</v>
      </c>
      <c r="C51" s="136">
        <f>'IDT-1 Calculation'!DG51</f>
        <v>-70.701999999999998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-96.298000000000002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222</v>
      </c>
      <c r="C52" s="136">
        <f>'IDT-1 Calculation'!DG52</f>
        <v>-93.986999999999995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-128.01300000000001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221</v>
      </c>
      <c r="C53" s="136">
        <f>'IDT-1 Calculation'!DG53</f>
        <v>-93.563000000000002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-127.437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222</v>
      </c>
      <c r="C54" s="136">
        <f>'IDT-1 Calculation'!DG54</f>
        <v>-93.986999999999995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-128.01300000000001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208</v>
      </c>
      <c r="C55" s="136">
        <f>'IDT-1 Calculation'!DG55</f>
        <v>-88.058999999999997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-119.941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211</v>
      </c>
      <c r="C56" s="136">
        <f>'IDT-1 Calculation'!DG56</f>
        <v>-89.33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-121.67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234</v>
      </c>
      <c r="C57" s="136">
        <f>'IDT-1 Calculation'!DG57</f>
        <v>-99.066999999999993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-134.93299999999999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247.45</v>
      </c>
      <c r="C58" s="136">
        <f>'IDT-1 Calculation'!DG58</f>
        <v>-120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-127.45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229.03700000000001</v>
      </c>
      <c r="C59" s="136">
        <f>'IDT-1 Calculation'!DG59</f>
        <v>-140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-89.037000000000006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178.30799999999999</v>
      </c>
      <c r="C60" s="136">
        <f>'IDT-1 Calculation'!DG60</f>
        <v>-135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-43.308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119.235</v>
      </c>
      <c r="C61" s="136">
        <f>'IDT-1 Calculation'!DG61</f>
        <v>-125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5.7649999999999997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46.097999999999999</v>
      </c>
      <c r="C62" s="136">
        <f>'IDT-1 Calculation'!DG62</f>
        <v>-85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38.902000000000001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37.963000000000001</v>
      </c>
      <c r="C63" s="136">
        <f>'IDT-1 Calculation'!DG63</f>
        <v>-70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32.036999999999999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27.116</v>
      </c>
      <c r="C64" s="136">
        <f>'IDT-1 Calculation'!DG64</f>
        <v>-50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22.884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8.1349999999999998</v>
      </c>
      <c r="C65" s="136">
        <f>'IDT-1 Calculation'!DG65</f>
        <v>-15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6.8650000000000002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12.802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-12.802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39.786999999999999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-39.786999999999999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58.35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-58.35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58.104999999999997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-58.104999999999997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77.373000000000005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-77.373000000000005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79.573999999999998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-79.573999999999998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81.25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-81.25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80.891000000000005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-80.891000000000005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76.888000000000005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-76.888000000000005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94.536000000000001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-94.536000000000001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96.878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-96.878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101.17400000000001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-101.17400000000001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93.91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-93.91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81.912000000000006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-81.912000000000006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49.228999999999999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-49.228999999999999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3.4209999999999998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-3.4209999999999998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2.1899855000000001</v>
      </c>
      <c r="C99" s="152">
        <f>SUM(C3:C98)/4000</f>
        <v>-0.94124025000000011</v>
      </c>
      <c r="D99" s="152">
        <f>SUM(D3:D98)/4000</f>
        <v>0</v>
      </c>
      <c r="E99" s="152">
        <f>SUM(E3:E98)/4000</f>
        <v>0</v>
      </c>
      <c r="F99" s="152">
        <f>SUM(F3:F98)/4000</f>
        <v>-1.24874525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11.037377456803027</v>
      </c>
      <c r="M3">
        <v>51.993103448275861</v>
      </c>
      <c r="N3">
        <v>24.900000000000002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20.375877753009362</v>
      </c>
      <c r="X3">
        <v>64.789121068971639</v>
      </c>
      <c r="Y3">
        <v>0</v>
      </c>
      <c r="Z3">
        <v>2.8784289599999999</v>
      </c>
      <c r="AA3">
        <v>12.317364000000001</v>
      </c>
      <c r="AB3">
        <v>5.7374452800000011</v>
      </c>
      <c r="AC3">
        <v>4.2505073279999994</v>
      </c>
      <c r="AD3">
        <v>12.009792239999999</v>
      </c>
      <c r="AE3">
        <v>20.004022800000001</v>
      </c>
      <c r="AF3">
        <v>6.1515000000000004</v>
      </c>
      <c r="AG3">
        <v>11.327165279999999</v>
      </c>
      <c r="AH3">
        <v>51.366416399999991</v>
      </c>
      <c r="AI3">
        <v>0</v>
      </c>
      <c r="AJ3">
        <v>0</v>
      </c>
      <c r="AK3">
        <v>22.630440000000004</v>
      </c>
      <c r="AL3">
        <v>26.006999999999994</v>
      </c>
      <c r="AM3">
        <v>4.6368595428571435</v>
      </c>
      <c r="AN3">
        <v>0</v>
      </c>
      <c r="AO3">
        <v>0.60559531200000005</v>
      </c>
      <c r="AP3">
        <v>1.3502764799999998</v>
      </c>
      <c r="AQ3">
        <v>12.664300000000001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37.211681621165646</v>
      </c>
      <c r="BB3">
        <f>SUM(B3:AZ3)-BA3</f>
        <v>1080.2562577117224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11.037377456803027</v>
      </c>
      <c r="M4">
        <v>51.993103448275861</v>
      </c>
      <c r="N4">
        <v>24.900000000000002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20.375877753009362</v>
      </c>
      <c r="X4">
        <v>64.789121068971639</v>
      </c>
      <c r="Y4">
        <v>0</v>
      </c>
      <c r="Z4">
        <v>2.8784289599999999</v>
      </c>
      <c r="AA4">
        <v>9.2640455999999993</v>
      </c>
      <c r="AB4">
        <v>5.7374452800000011</v>
      </c>
      <c r="AC4">
        <v>4.2505073279999994</v>
      </c>
      <c r="AD4">
        <v>12.009792239999999</v>
      </c>
      <c r="AE4">
        <v>20.004022800000001</v>
      </c>
      <c r="AF4">
        <v>6.1515000000000004</v>
      </c>
      <c r="AG4">
        <v>11.327165279999999</v>
      </c>
      <c r="AH4">
        <v>41.093133119999997</v>
      </c>
      <c r="AI4">
        <v>0</v>
      </c>
      <c r="AJ4">
        <v>0</v>
      </c>
      <c r="AK4">
        <v>22.630440000000004</v>
      </c>
      <c r="AL4">
        <v>26.006999999999994</v>
      </c>
      <c r="AM4">
        <v>4.6368595428571435</v>
      </c>
      <c r="AN4">
        <v>0</v>
      </c>
      <c r="AO4">
        <v>0.58312759680000004</v>
      </c>
      <c r="AP4">
        <v>3.6007372799999997</v>
      </c>
      <c r="AQ4">
        <v>12.664300000000001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36.842098334765659</v>
      </c>
      <c r="BB4">
        <f t="shared" ref="BB4:BB67" si="0">SUM(B4:AZ4)-BA4</f>
        <v>1069.5272324029222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11.037377456803027</v>
      </c>
      <c r="M5">
        <v>55.464184122058441</v>
      </c>
      <c r="N5">
        <v>24.900000000000002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20.375877753009362</v>
      </c>
      <c r="X5">
        <v>64.789121068971639</v>
      </c>
      <c r="Y5">
        <v>0</v>
      </c>
      <c r="Z5">
        <v>2.8784289599999999</v>
      </c>
      <c r="AA5">
        <v>6.1413336000000003</v>
      </c>
      <c r="AB5">
        <v>5.7374452800000011</v>
      </c>
      <c r="AC5">
        <v>4.2505073279999994</v>
      </c>
      <c r="AD5">
        <v>12.009792239999999</v>
      </c>
      <c r="AE5">
        <v>20.004022800000001</v>
      </c>
      <c r="AF5">
        <v>6.1515000000000004</v>
      </c>
      <c r="AG5">
        <v>11.327165279999999</v>
      </c>
      <c r="AH5">
        <v>30.819849840000003</v>
      </c>
      <c r="AI5">
        <v>0</v>
      </c>
      <c r="AJ5">
        <v>0</v>
      </c>
      <c r="AK5">
        <v>22.630440000000004</v>
      </c>
      <c r="AL5">
        <v>26.006999999999994</v>
      </c>
      <c r="AM5">
        <v>4.6368595428571435</v>
      </c>
      <c r="AN5">
        <v>0</v>
      </c>
      <c r="AO5">
        <v>0.59888082240000007</v>
      </c>
      <c r="AP5">
        <v>3.6007372799999997</v>
      </c>
      <c r="AQ5">
        <v>12.664300000000001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36.512123070002623</v>
      </c>
      <c r="BB5">
        <f t="shared" si="0"/>
        <v>1059.9480462870677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11.037377456803027</v>
      </c>
      <c r="M6">
        <v>55.464184122058441</v>
      </c>
      <c r="N6">
        <v>24.900000000000002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20.375877753009362</v>
      </c>
      <c r="X6">
        <v>64.789121068971639</v>
      </c>
      <c r="Y6">
        <v>0</v>
      </c>
      <c r="Z6">
        <v>2.8784289599999999</v>
      </c>
      <c r="AA6">
        <v>6.1413336000000003</v>
      </c>
      <c r="AB6">
        <v>5.7374452800000011</v>
      </c>
      <c r="AC6">
        <v>4.2505073279999994</v>
      </c>
      <c r="AD6">
        <v>12.009792239999999</v>
      </c>
      <c r="AE6">
        <v>20.004022800000001</v>
      </c>
      <c r="AF6">
        <v>6.1515000000000004</v>
      </c>
      <c r="AG6">
        <v>11.327165279999999</v>
      </c>
      <c r="AH6">
        <v>20.546566559999999</v>
      </c>
      <c r="AI6">
        <v>0</v>
      </c>
      <c r="AJ6">
        <v>0</v>
      </c>
      <c r="AK6">
        <v>22.630440000000004</v>
      </c>
      <c r="AL6">
        <v>26.006999999999994</v>
      </c>
      <c r="AM6">
        <v>4.6368595428571435</v>
      </c>
      <c r="AN6">
        <v>0</v>
      </c>
      <c r="AO6">
        <v>0.56995686720000005</v>
      </c>
      <c r="AP6">
        <v>3.6007372799999997</v>
      </c>
      <c r="AQ6">
        <v>12.664300000000001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36.169059558002623</v>
      </c>
      <c r="BB6">
        <f t="shared" si="0"/>
        <v>1049.9889025638679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11.037377456803027</v>
      </c>
      <c r="M7">
        <v>55.464184122058441</v>
      </c>
      <c r="N7">
        <v>24.900000000000002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20.375877753009362</v>
      </c>
      <c r="X7">
        <v>64.789121068971639</v>
      </c>
      <c r="Y7">
        <v>0</v>
      </c>
      <c r="Z7">
        <v>2.8784289599999999</v>
      </c>
      <c r="AA7">
        <v>6.1413336000000003</v>
      </c>
      <c r="AB7">
        <v>5.7374452800000011</v>
      </c>
      <c r="AC7">
        <v>4.2505073279999994</v>
      </c>
      <c r="AD7">
        <v>12.009792239999999</v>
      </c>
      <c r="AE7">
        <v>20.004022800000001</v>
      </c>
      <c r="AF7">
        <v>6.1515000000000004</v>
      </c>
      <c r="AG7">
        <v>11.327165279999999</v>
      </c>
      <c r="AH7">
        <v>16.636896000000004</v>
      </c>
      <c r="AI7">
        <v>0</v>
      </c>
      <c r="AJ7">
        <v>0</v>
      </c>
      <c r="AK7">
        <v>22.630440000000004</v>
      </c>
      <c r="AL7">
        <v>26.006999999999994</v>
      </c>
      <c r="AM7">
        <v>4.6368595428571435</v>
      </c>
      <c r="AN7">
        <v>0</v>
      </c>
      <c r="AO7">
        <v>0.60094681920000004</v>
      </c>
      <c r="AP7">
        <v>1.3502764799999998</v>
      </c>
      <c r="AQ7">
        <v>12.664300000000001</v>
      </c>
      <c r="AR7">
        <v>22.304332800000001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35.964959365202624</v>
      </c>
      <c r="BB7">
        <f t="shared" si="0"/>
        <v>1044.0638613486678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11.037377456803027</v>
      </c>
      <c r="M8">
        <v>55.464184122058441</v>
      </c>
      <c r="N8">
        <v>24.900000000000002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20.375877753009362</v>
      </c>
      <c r="X8">
        <v>64.789121068971639</v>
      </c>
      <c r="Y8">
        <v>0</v>
      </c>
      <c r="Z8">
        <v>2.8784289599999999</v>
      </c>
      <c r="AA8">
        <v>6.1413336000000003</v>
      </c>
      <c r="AB8">
        <v>5.7374452800000011</v>
      </c>
      <c r="AC8">
        <v>4.2505073279999994</v>
      </c>
      <c r="AD8">
        <v>12.009792239999999</v>
      </c>
      <c r="AE8">
        <v>20.004022800000001</v>
      </c>
      <c r="AF8">
        <v>6.1515000000000004</v>
      </c>
      <c r="AG8">
        <v>11.327165279999999</v>
      </c>
      <c r="AH8">
        <v>16.636896000000004</v>
      </c>
      <c r="AI8">
        <v>0</v>
      </c>
      <c r="AJ8">
        <v>0</v>
      </c>
      <c r="AK8">
        <v>22.630440000000004</v>
      </c>
      <c r="AL8">
        <v>26.006999999999994</v>
      </c>
      <c r="AM8">
        <v>4.6368595428571435</v>
      </c>
      <c r="AN8">
        <v>0</v>
      </c>
      <c r="AO8">
        <v>0.60482056320000011</v>
      </c>
      <c r="AP8">
        <v>1.3502764799999998</v>
      </c>
      <c r="AQ8">
        <v>12.664300000000001</v>
      </c>
      <c r="AR8">
        <v>22.304332800000001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35.965088050802628</v>
      </c>
      <c r="BB8">
        <f t="shared" si="0"/>
        <v>1044.0676064070678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512.34109608675863</v>
      </c>
      <c r="L9">
        <v>11.037377456803027</v>
      </c>
      <c r="M9">
        <v>55.464184122058441</v>
      </c>
      <c r="N9">
        <v>24.900000000000002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20.375877753009362</v>
      </c>
      <c r="X9">
        <v>64.789121068971639</v>
      </c>
      <c r="Y9">
        <v>0</v>
      </c>
      <c r="Z9">
        <v>2.8784289599999999</v>
      </c>
      <c r="AA9">
        <v>6.1413336000000003</v>
      </c>
      <c r="AB9">
        <v>5.7374452800000011</v>
      </c>
      <c r="AC9">
        <v>4.2505073279999994</v>
      </c>
      <c r="AD9">
        <v>12.009792239999999</v>
      </c>
      <c r="AE9">
        <v>20.849263199999999</v>
      </c>
      <c r="AF9">
        <v>6.1515000000000004</v>
      </c>
      <c r="AG9">
        <v>11.327165279999999</v>
      </c>
      <c r="AH9">
        <v>16.636896000000004</v>
      </c>
      <c r="AI9">
        <v>0</v>
      </c>
      <c r="AJ9">
        <v>0</v>
      </c>
      <c r="AK9">
        <v>22.630440000000004</v>
      </c>
      <c r="AL9">
        <v>26.006999999999994</v>
      </c>
      <c r="AM9">
        <v>4.6368595428571435</v>
      </c>
      <c r="AN9">
        <v>0</v>
      </c>
      <c r="AO9">
        <v>0.5578191360000001</v>
      </c>
      <c r="AP9">
        <v>1.3502764799999998</v>
      </c>
      <c r="AQ9">
        <v>12.664300000000001</v>
      </c>
      <c r="AR9">
        <v>22.304332800000001</v>
      </c>
      <c r="AS9">
        <v>14.474890080000002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35.991669752402622</v>
      </c>
      <c r="BB9">
        <f t="shared" si="0"/>
        <v>1044.8392636782678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512.34109608675863</v>
      </c>
      <c r="L10">
        <v>11.037377456803027</v>
      </c>
      <c r="M10">
        <v>55.464184122058441</v>
      </c>
      <c r="N10">
        <v>24.900000000000002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6.1413336000000003</v>
      </c>
      <c r="AB10">
        <v>5.7374452800000011</v>
      </c>
      <c r="AC10">
        <v>4.2505073279999994</v>
      </c>
      <c r="AD10">
        <v>12.009792239999999</v>
      </c>
      <c r="AE10">
        <v>20.849263199999999</v>
      </c>
      <c r="AF10">
        <v>6.1515000000000004</v>
      </c>
      <c r="AG10">
        <v>11.327165279999999</v>
      </c>
      <c r="AH10">
        <v>16.636896000000004</v>
      </c>
      <c r="AI10">
        <v>0</v>
      </c>
      <c r="AJ10">
        <v>0</v>
      </c>
      <c r="AK10">
        <v>22.630440000000004</v>
      </c>
      <c r="AL10">
        <v>26.006999999999994</v>
      </c>
      <c r="AM10">
        <v>4.6368595428571435</v>
      </c>
      <c r="AN10">
        <v>0</v>
      </c>
      <c r="AO10">
        <v>0.58286934719999994</v>
      </c>
      <c r="AP10">
        <v>1.3502764799999998</v>
      </c>
      <c r="AQ10">
        <v>12.664300000000001</v>
      </c>
      <c r="AR10">
        <v>22.304332800000001</v>
      </c>
      <c r="AS10">
        <v>14.474890080000002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35.992503793202623</v>
      </c>
      <c r="BB10">
        <f t="shared" si="0"/>
        <v>1044.8634798486678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512.34109608675863</v>
      </c>
      <c r="L11">
        <v>11.037377456803027</v>
      </c>
      <c r="M11">
        <v>55.464184122058441</v>
      </c>
      <c r="N11">
        <v>24.900000000000002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6.1413336000000003</v>
      </c>
      <c r="AB11">
        <v>5.7374452800000011</v>
      </c>
      <c r="AC11">
        <v>4.2505073279999994</v>
      </c>
      <c r="AD11">
        <v>12.009792239999999</v>
      </c>
      <c r="AE11">
        <v>20.004022800000001</v>
      </c>
      <c r="AF11">
        <v>6.1515000000000004</v>
      </c>
      <c r="AG11">
        <v>11.327165279999999</v>
      </c>
      <c r="AH11">
        <v>16.636896000000004</v>
      </c>
      <c r="AI11">
        <v>0</v>
      </c>
      <c r="AJ11">
        <v>0</v>
      </c>
      <c r="AK11">
        <v>22.630440000000004</v>
      </c>
      <c r="AL11">
        <v>26.006999999999994</v>
      </c>
      <c r="AM11">
        <v>0</v>
      </c>
      <c r="AN11">
        <v>0</v>
      </c>
      <c r="AO11">
        <v>0.55626963839999999</v>
      </c>
      <c r="AP11">
        <v>1.3502764799999998</v>
      </c>
      <c r="AQ11">
        <v>12.664300000000001</v>
      </c>
      <c r="AR11">
        <v>22.304332800000001</v>
      </c>
      <c r="AS11">
        <v>14.474890080000002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35.809063971475645</v>
      </c>
      <c r="BB11">
        <f t="shared" si="0"/>
        <v>1039.5382200187378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512.34109608675863</v>
      </c>
      <c r="L12">
        <v>11.037377456803027</v>
      </c>
      <c r="M12">
        <v>55.464184122058441</v>
      </c>
      <c r="N12">
        <v>24.900000000000002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6.1413336000000003</v>
      </c>
      <c r="AB12">
        <v>5.7374452800000011</v>
      </c>
      <c r="AC12">
        <v>4.2505073279999994</v>
      </c>
      <c r="AD12">
        <v>12.009792239999999</v>
      </c>
      <c r="AE12">
        <v>20.004022800000001</v>
      </c>
      <c r="AF12">
        <v>6.1515000000000004</v>
      </c>
      <c r="AG12">
        <v>11.327165279999999</v>
      </c>
      <c r="AH12">
        <v>16.636896000000004</v>
      </c>
      <c r="AI12">
        <v>0</v>
      </c>
      <c r="AJ12">
        <v>0</v>
      </c>
      <c r="AK12">
        <v>22.630440000000004</v>
      </c>
      <c r="AL12">
        <v>26.006999999999994</v>
      </c>
      <c r="AM12">
        <v>0</v>
      </c>
      <c r="AN12">
        <v>0</v>
      </c>
      <c r="AO12">
        <v>0.55420364160000002</v>
      </c>
      <c r="AP12">
        <v>1.3502764799999998</v>
      </c>
      <c r="AQ12">
        <v>12.664300000000001</v>
      </c>
      <c r="AR12">
        <v>22.304332800000001</v>
      </c>
      <c r="AS12">
        <v>14.474890080000002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35.808995456275632</v>
      </c>
      <c r="BB12">
        <f t="shared" si="0"/>
        <v>1039.5362225371377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512.34109608675863</v>
      </c>
      <c r="L13">
        <v>11.037377456803027</v>
      </c>
      <c r="M13">
        <v>55.464184122058441</v>
      </c>
      <c r="N13">
        <v>24.900000000000002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61.488745517001767</v>
      </c>
      <c r="V13">
        <v>6.256349782293178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6.1413336000000003</v>
      </c>
      <c r="AB13">
        <v>5.7374452800000011</v>
      </c>
      <c r="AC13">
        <v>4.2505073279999994</v>
      </c>
      <c r="AD13">
        <v>12.009792239999999</v>
      </c>
      <c r="AE13">
        <v>20.004022800000001</v>
      </c>
      <c r="AF13">
        <v>6.1515000000000004</v>
      </c>
      <c r="AG13">
        <v>11.327165279999999</v>
      </c>
      <c r="AH13">
        <v>16.636896000000004</v>
      </c>
      <c r="AI13">
        <v>0</v>
      </c>
      <c r="AJ13">
        <v>0</v>
      </c>
      <c r="AK13">
        <v>22.630440000000004</v>
      </c>
      <c r="AL13">
        <v>26.006999999999994</v>
      </c>
      <c r="AM13">
        <v>0</v>
      </c>
      <c r="AN13">
        <v>0</v>
      </c>
      <c r="AO13">
        <v>0.55833563519999996</v>
      </c>
      <c r="AP13">
        <v>3.6007372799999997</v>
      </c>
      <c r="AQ13">
        <v>12.664300000000001</v>
      </c>
      <c r="AR13">
        <v>22.304332800000001</v>
      </c>
      <c r="AS13">
        <v>14.474890080000002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35.863418792679333</v>
      </c>
      <c r="BB13">
        <f t="shared" si="0"/>
        <v>1041.1161411560213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512.34109608675863</v>
      </c>
      <c r="L14">
        <v>11.037377456803027</v>
      </c>
      <c r="M14">
        <v>55.464184122058441</v>
      </c>
      <c r="N14">
        <v>24.900000000000002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61.488745517001767</v>
      </c>
      <c r="V14">
        <v>6.256349782293178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6.1413336000000003</v>
      </c>
      <c r="AB14">
        <v>5.7374452800000011</v>
      </c>
      <c r="AC14">
        <v>4.2505073279999994</v>
      </c>
      <c r="AD14">
        <v>12.009792239999999</v>
      </c>
      <c r="AE14">
        <v>20.004022800000001</v>
      </c>
      <c r="AF14">
        <v>6.1515000000000004</v>
      </c>
      <c r="AG14">
        <v>11.327165279999999</v>
      </c>
      <c r="AH14">
        <v>19.964275200000003</v>
      </c>
      <c r="AI14">
        <v>0</v>
      </c>
      <c r="AJ14">
        <v>0</v>
      </c>
      <c r="AK14">
        <v>22.630440000000004</v>
      </c>
      <c r="AL14">
        <v>26.006999999999994</v>
      </c>
      <c r="AM14">
        <v>0</v>
      </c>
      <c r="AN14">
        <v>0</v>
      </c>
      <c r="AO14">
        <v>0.53096117760000006</v>
      </c>
      <c r="AP14">
        <v>3.6007372799999997</v>
      </c>
      <c r="AQ14">
        <v>8.734</v>
      </c>
      <c r="AR14">
        <v>22.304332800000001</v>
      </c>
      <c r="AS14">
        <v>14.474890080000002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35.84242983867933</v>
      </c>
      <c r="BB14">
        <f t="shared" si="0"/>
        <v>1040.506834852421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512.34109608675863</v>
      </c>
      <c r="L15">
        <v>11.037377456803027</v>
      </c>
      <c r="M15">
        <v>58.921747596446394</v>
      </c>
      <c r="N15">
        <v>24.900000000000002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61.488745517001767</v>
      </c>
      <c r="V15">
        <v>6.256349782293178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6.1413336000000003</v>
      </c>
      <c r="AB15">
        <v>11.533435920000002</v>
      </c>
      <c r="AC15">
        <v>8.5010146559999988</v>
      </c>
      <c r="AD15">
        <v>12.009792239999999</v>
      </c>
      <c r="AE15">
        <v>21.7125353952</v>
      </c>
      <c r="AF15">
        <v>6.1515000000000004</v>
      </c>
      <c r="AG15">
        <v>11.327165279999999</v>
      </c>
      <c r="AH15">
        <v>20.546566559999999</v>
      </c>
      <c r="AI15">
        <v>0</v>
      </c>
      <c r="AJ15">
        <v>0</v>
      </c>
      <c r="AK15">
        <v>22.630440000000004</v>
      </c>
      <c r="AL15">
        <v>26.006999999999994</v>
      </c>
      <c r="AM15">
        <v>0</v>
      </c>
      <c r="AN15">
        <v>0</v>
      </c>
      <c r="AO15">
        <v>0.45555229439999995</v>
      </c>
      <c r="AP15">
        <v>3.6007372799999997</v>
      </c>
      <c r="AQ15">
        <v>6.3321499999999995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36.310769721563737</v>
      </c>
      <c r="BB15">
        <f t="shared" si="0"/>
        <v>1054.1027340175247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512.34109608675863</v>
      </c>
      <c r="L16">
        <v>11.037377456803027</v>
      </c>
      <c r="M16">
        <v>58.921747596446394</v>
      </c>
      <c r="N16">
        <v>24.900000000000002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61.488745517001767</v>
      </c>
      <c r="V16">
        <v>6.256349782293178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6.1413336000000003</v>
      </c>
      <c r="AB16">
        <v>11.533435920000002</v>
      </c>
      <c r="AC16">
        <v>8.5010146559999988</v>
      </c>
      <c r="AD16">
        <v>12.009792239999999</v>
      </c>
      <c r="AE16">
        <v>21.7125353952</v>
      </c>
      <c r="AF16">
        <v>6.1515000000000004</v>
      </c>
      <c r="AG16">
        <v>11.327165279999999</v>
      </c>
      <c r="AH16">
        <v>20.546566559999999</v>
      </c>
      <c r="AI16">
        <v>0</v>
      </c>
      <c r="AJ16">
        <v>0</v>
      </c>
      <c r="AK16">
        <v>22.630440000000004</v>
      </c>
      <c r="AL16">
        <v>26.006999999999994</v>
      </c>
      <c r="AM16">
        <v>0</v>
      </c>
      <c r="AN16">
        <v>0</v>
      </c>
      <c r="AO16">
        <v>0.43101858240000002</v>
      </c>
      <c r="AP16">
        <v>1.3502764799999998</v>
      </c>
      <c r="AQ16">
        <v>6.3321499999999995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36.235012552763742</v>
      </c>
      <c r="BB16">
        <f t="shared" si="0"/>
        <v>1051.9034966743247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512.34109608675863</v>
      </c>
      <c r="L17">
        <v>11.037377456803027</v>
      </c>
      <c r="M17">
        <v>58.921747596446394</v>
      </c>
      <c r="N17">
        <v>24.900000000000002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61.488745517001767</v>
      </c>
      <c r="V17">
        <v>6.256349782293178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6.1413336000000003</v>
      </c>
      <c r="AB17">
        <v>11.533435920000002</v>
      </c>
      <c r="AC17">
        <v>8.5010146559999988</v>
      </c>
      <c r="AD17">
        <v>8.0065281600000002</v>
      </c>
      <c r="AE17">
        <v>21.7125353952</v>
      </c>
      <c r="AF17">
        <v>6.1515000000000004</v>
      </c>
      <c r="AG17">
        <v>11.327165279999999</v>
      </c>
      <c r="AH17">
        <v>20.546566559999999</v>
      </c>
      <c r="AI17">
        <v>0</v>
      </c>
      <c r="AJ17">
        <v>0</v>
      </c>
      <c r="AK17">
        <v>22.630440000000004</v>
      </c>
      <c r="AL17">
        <v>26.006999999999994</v>
      </c>
      <c r="AM17">
        <v>0</v>
      </c>
      <c r="AN17">
        <v>0</v>
      </c>
      <c r="AO17">
        <v>0.38556665280000002</v>
      </c>
      <c r="AP17">
        <v>1.3502764799999998</v>
      </c>
      <c r="AQ17">
        <v>6.3321499999999995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36.10019001116374</v>
      </c>
      <c r="BB17">
        <f t="shared" si="0"/>
        <v>1047.9896032063248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512.34109608675863</v>
      </c>
      <c r="L18">
        <v>11.037377456803027</v>
      </c>
      <c r="M18">
        <v>58.921747596446394</v>
      </c>
      <c r="N18">
        <v>24.900000000000002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61.488745517001767</v>
      </c>
      <c r="V18">
        <v>6.256349782293178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6.1413336000000003</v>
      </c>
      <c r="AB18">
        <v>11.533435920000002</v>
      </c>
      <c r="AC18">
        <v>8.5010146559999988</v>
      </c>
      <c r="AD18">
        <v>8.0065281600000002</v>
      </c>
      <c r="AE18">
        <v>21.7125353952</v>
      </c>
      <c r="AF18">
        <v>6.1515000000000004</v>
      </c>
      <c r="AG18">
        <v>11.327165279999999</v>
      </c>
      <c r="AH18">
        <v>20.546566559999999</v>
      </c>
      <c r="AI18">
        <v>0</v>
      </c>
      <c r="AJ18">
        <v>0</v>
      </c>
      <c r="AK18">
        <v>22.630440000000004</v>
      </c>
      <c r="AL18">
        <v>26.006999999999994</v>
      </c>
      <c r="AM18">
        <v>0</v>
      </c>
      <c r="AN18">
        <v>0</v>
      </c>
      <c r="AO18">
        <v>0.3323672352</v>
      </c>
      <c r="AP18">
        <v>1.3502764799999998</v>
      </c>
      <c r="AQ18">
        <v>6.3321499999999995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36.098418278363745</v>
      </c>
      <c r="BB18">
        <f t="shared" si="0"/>
        <v>1047.9381755215247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512.34109608675863</v>
      </c>
      <c r="L19">
        <v>11.037377456803027</v>
      </c>
      <c r="M19">
        <v>58.921747596446394</v>
      </c>
      <c r="N19">
        <v>24.900000000000002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61.488745517001767</v>
      </c>
      <c r="V19">
        <v>6.256349782293178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6.1413336000000003</v>
      </c>
      <c r="AB19">
        <v>11.533435920000002</v>
      </c>
      <c r="AC19">
        <v>8.5010146559999988</v>
      </c>
      <c r="AD19">
        <v>8.0065281600000002</v>
      </c>
      <c r="AE19">
        <v>21.7125353952</v>
      </c>
      <c r="AF19">
        <v>6.1515000000000004</v>
      </c>
      <c r="AG19">
        <v>11.327165279999999</v>
      </c>
      <c r="AH19">
        <v>30.819849840000003</v>
      </c>
      <c r="AI19">
        <v>0</v>
      </c>
      <c r="AJ19">
        <v>0</v>
      </c>
      <c r="AK19">
        <v>22.630440000000004</v>
      </c>
      <c r="AL19">
        <v>26.006999999999994</v>
      </c>
      <c r="AM19">
        <v>0</v>
      </c>
      <c r="AN19">
        <v>0</v>
      </c>
      <c r="AO19">
        <v>0.3291391152</v>
      </c>
      <c r="AP19">
        <v>1.3502764799999998</v>
      </c>
      <c r="AQ19">
        <v>6.3321499999999995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36.400045027163749</v>
      </c>
      <c r="BB19">
        <f t="shared" si="0"/>
        <v>1056.6944119327247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512.34109608675863</v>
      </c>
      <c r="L20">
        <v>11.037377456803027</v>
      </c>
      <c r="M20">
        <v>58.921747596446394</v>
      </c>
      <c r="N20">
        <v>24.900000000000002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61.488745517001767</v>
      </c>
      <c r="V20">
        <v>6.256349782293178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6.1413336000000003</v>
      </c>
      <c r="AB20">
        <v>11.533435920000002</v>
      </c>
      <c r="AC20">
        <v>8.5010146559999988</v>
      </c>
      <c r="AD20">
        <v>8.0065281600000002</v>
      </c>
      <c r="AE20">
        <v>21.7125353952</v>
      </c>
      <c r="AF20">
        <v>6.1515000000000004</v>
      </c>
      <c r="AG20">
        <v>11.327165279999999</v>
      </c>
      <c r="AH20">
        <v>30.819849840000003</v>
      </c>
      <c r="AI20">
        <v>0</v>
      </c>
      <c r="AJ20">
        <v>0</v>
      </c>
      <c r="AK20">
        <v>22.630440000000004</v>
      </c>
      <c r="AL20">
        <v>26.006999999999994</v>
      </c>
      <c r="AM20">
        <v>0</v>
      </c>
      <c r="AN20">
        <v>0</v>
      </c>
      <c r="AO20">
        <v>0.30163553279999999</v>
      </c>
      <c r="AP20">
        <v>1.3502764799999998</v>
      </c>
      <c r="AQ20">
        <v>12.664300000000001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36.60998954357644</v>
      </c>
      <c r="BB20">
        <f t="shared" si="0"/>
        <v>1062.7891138339121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512.34109608675863</v>
      </c>
      <c r="L21">
        <v>11.037377456803027</v>
      </c>
      <c r="M21">
        <v>58.921747596446394</v>
      </c>
      <c r="N21">
        <v>24.900000000000002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60.567854690419949</v>
      </c>
      <c r="V21">
        <v>6.256349782293178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6.1413336000000003</v>
      </c>
      <c r="AB21">
        <v>11.533435920000002</v>
      </c>
      <c r="AC21">
        <v>8.5010146559999988</v>
      </c>
      <c r="AD21">
        <v>8.0065281600000002</v>
      </c>
      <c r="AE21">
        <v>21.7125353952</v>
      </c>
      <c r="AF21">
        <v>6.1515000000000004</v>
      </c>
      <c r="AG21">
        <v>11.327165279999999</v>
      </c>
      <c r="AH21">
        <v>30.819849840000003</v>
      </c>
      <c r="AI21">
        <v>0</v>
      </c>
      <c r="AJ21">
        <v>0</v>
      </c>
      <c r="AK21">
        <v>22.630440000000004</v>
      </c>
      <c r="AL21">
        <v>34.675999999999988</v>
      </c>
      <c r="AM21">
        <v>0</v>
      </c>
      <c r="AN21">
        <v>0</v>
      </c>
      <c r="AO21">
        <v>0.29440454400000005</v>
      </c>
      <c r="AP21">
        <v>1.3502764799999998</v>
      </c>
      <c r="AQ21">
        <v>12.664300000000001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36.867761008688923</v>
      </c>
      <c r="BB21">
        <f t="shared" si="0"/>
        <v>1070.2722205534178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512.34109608675863</v>
      </c>
      <c r="L22">
        <v>11.037377456803027</v>
      </c>
      <c r="M22">
        <v>58.921747596446394</v>
      </c>
      <c r="N22">
        <v>24.900000000000002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60.567854690419949</v>
      </c>
      <c r="V22">
        <v>6.256349782293178</v>
      </c>
      <c r="W22">
        <v>20.375877753009362</v>
      </c>
      <c r="X22">
        <v>64.789121068971639</v>
      </c>
      <c r="Y22">
        <v>0</v>
      </c>
      <c r="Z22">
        <v>2.8784289599999999</v>
      </c>
      <c r="AA22">
        <v>6.1413336000000003</v>
      </c>
      <c r="AB22">
        <v>11.533435920000002</v>
      </c>
      <c r="AC22">
        <v>8.5010146559999988</v>
      </c>
      <c r="AD22">
        <v>8.0065281600000002</v>
      </c>
      <c r="AE22">
        <v>21.7125353952</v>
      </c>
      <c r="AF22">
        <v>6.1515000000000004</v>
      </c>
      <c r="AG22">
        <v>11.327165279999999</v>
      </c>
      <c r="AH22">
        <v>30.819849840000003</v>
      </c>
      <c r="AI22">
        <v>0</v>
      </c>
      <c r="AJ22">
        <v>0</v>
      </c>
      <c r="AK22">
        <v>22.630440000000004</v>
      </c>
      <c r="AL22">
        <v>34.675999999999988</v>
      </c>
      <c r="AM22">
        <v>0</v>
      </c>
      <c r="AN22">
        <v>0</v>
      </c>
      <c r="AO22">
        <v>0.21951216000000001</v>
      </c>
      <c r="AP22">
        <v>1.3502764799999998</v>
      </c>
      <c r="AQ22">
        <v>18.996450000000003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37.076127040301621</v>
      </c>
      <c r="BB22">
        <f t="shared" si="0"/>
        <v>1076.3211121378054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512.34109608675863</v>
      </c>
      <c r="L23">
        <v>11.037377456803027</v>
      </c>
      <c r="M23">
        <v>58.921747596446394</v>
      </c>
      <c r="N23">
        <v>24.900000000000002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60.567854690419949</v>
      </c>
      <c r="V23">
        <v>6.256349782293178</v>
      </c>
      <c r="W23">
        <v>20.375877753009362</v>
      </c>
      <c r="X23">
        <v>64.789121068971639</v>
      </c>
      <c r="Y23">
        <v>0</v>
      </c>
      <c r="Z23">
        <v>2.8784289599999999</v>
      </c>
      <c r="AA23">
        <v>6.1413336000000003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6.1515000000000004</v>
      </c>
      <c r="AG23">
        <v>11.327165279999999</v>
      </c>
      <c r="AH23">
        <v>30.819849840000003</v>
      </c>
      <c r="AI23">
        <v>0</v>
      </c>
      <c r="AJ23">
        <v>0</v>
      </c>
      <c r="AK23">
        <v>22.630440000000004</v>
      </c>
      <c r="AL23">
        <v>26.006999999999994</v>
      </c>
      <c r="AM23">
        <v>0</v>
      </c>
      <c r="AN23">
        <v>0</v>
      </c>
      <c r="AO23">
        <v>0.16786224</v>
      </c>
      <c r="AP23">
        <v>3.6007372799999997</v>
      </c>
      <c r="AQ23">
        <v>18.996450000000003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36.901035683501625</v>
      </c>
      <c r="BB23">
        <f t="shared" si="0"/>
        <v>1071.2382063746049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512.34109608675863</v>
      </c>
      <c r="L24">
        <v>11.037377456803027</v>
      </c>
      <c r="M24">
        <v>58.921747596446394</v>
      </c>
      <c r="N24">
        <v>24.900000000000002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60.567854690419949</v>
      </c>
      <c r="V24">
        <v>6.256349782293178</v>
      </c>
      <c r="W24">
        <v>20.375877753009362</v>
      </c>
      <c r="X24">
        <v>64.789121068971639</v>
      </c>
      <c r="Y24">
        <v>0</v>
      </c>
      <c r="Z24">
        <v>2.8784289599999999</v>
      </c>
      <c r="AA24">
        <v>4.3717968000000003</v>
      </c>
      <c r="AB24">
        <v>11.533435920000002</v>
      </c>
      <c r="AC24">
        <v>8.5010146559999988</v>
      </c>
      <c r="AD24">
        <v>8.0065281600000002</v>
      </c>
      <c r="AE24">
        <v>21.7125353952</v>
      </c>
      <c r="AF24">
        <v>6.1515000000000004</v>
      </c>
      <c r="AG24">
        <v>11.327165279999999</v>
      </c>
      <c r="AH24">
        <v>30.819849840000003</v>
      </c>
      <c r="AI24">
        <v>0</v>
      </c>
      <c r="AJ24">
        <v>0</v>
      </c>
      <c r="AK24">
        <v>22.630440000000004</v>
      </c>
      <c r="AL24">
        <v>26.006999999999994</v>
      </c>
      <c r="AM24">
        <v>0</v>
      </c>
      <c r="AN24">
        <v>0</v>
      </c>
      <c r="AO24">
        <v>0</v>
      </c>
      <c r="AP24">
        <v>3.6007372799999997</v>
      </c>
      <c r="AQ24">
        <v>18.996450000000003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36.83652027790162</v>
      </c>
      <c r="BB24">
        <f t="shared" si="0"/>
        <v>1069.3653227402051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512.34109608675863</v>
      </c>
      <c r="L25">
        <v>11.037377456803027</v>
      </c>
      <c r="M25">
        <v>58.921747596446394</v>
      </c>
      <c r="N25">
        <v>24.900000000000002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60.070902216588728</v>
      </c>
      <c r="V25">
        <v>6.256349782293178</v>
      </c>
      <c r="W25">
        <v>20.375877753009362</v>
      </c>
      <c r="X25">
        <v>64.789121068971639</v>
      </c>
      <c r="Y25">
        <v>0</v>
      </c>
      <c r="Z25">
        <v>2.8784289599999999</v>
      </c>
      <c r="AA25">
        <v>0</v>
      </c>
      <c r="AB25">
        <v>11.533435920000002</v>
      </c>
      <c r="AC25">
        <v>8.5010146559999988</v>
      </c>
      <c r="AD25">
        <v>8.0065281600000002</v>
      </c>
      <c r="AE25">
        <v>21.7125353952</v>
      </c>
      <c r="AF25">
        <v>6.1515000000000004</v>
      </c>
      <c r="AG25">
        <v>11.327165279999999</v>
      </c>
      <c r="AH25">
        <v>20.629751039999999</v>
      </c>
      <c r="AI25">
        <v>0</v>
      </c>
      <c r="AJ25">
        <v>0</v>
      </c>
      <c r="AK25">
        <v>22.630440000000004</v>
      </c>
      <c r="AL25">
        <v>26.006999999999994</v>
      </c>
      <c r="AM25">
        <v>0</v>
      </c>
      <c r="AN25">
        <v>0</v>
      </c>
      <c r="AO25">
        <v>0</v>
      </c>
      <c r="AP25">
        <v>1.3502764799999998</v>
      </c>
      <c r="AQ25">
        <v>18.996450000000003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36.26012037196589</v>
      </c>
      <c r="BB25">
        <f t="shared" si="0"/>
        <v>1052.6324137723095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512.34109608675863</v>
      </c>
      <c r="L26">
        <v>11.037377456803027</v>
      </c>
      <c r="M26">
        <v>58.921747596446394</v>
      </c>
      <c r="N26">
        <v>24.900000000000002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60.070902216588728</v>
      </c>
      <c r="V26">
        <v>6.256349782293178</v>
      </c>
      <c r="W26">
        <v>20.375877753009362</v>
      </c>
      <c r="X26">
        <v>64.789121068971639</v>
      </c>
      <c r="Y26">
        <v>0</v>
      </c>
      <c r="Z26">
        <v>2.8784289599999999</v>
      </c>
      <c r="AA26">
        <v>0</v>
      </c>
      <c r="AB26">
        <v>11.533435920000002</v>
      </c>
      <c r="AC26">
        <v>8.5010146559999988</v>
      </c>
      <c r="AD26">
        <v>8.0065281600000002</v>
      </c>
      <c r="AE26">
        <v>21.7125353952</v>
      </c>
      <c r="AF26">
        <v>6.1515000000000004</v>
      </c>
      <c r="AG26">
        <v>11.327165279999999</v>
      </c>
      <c r="AH26">
        <v>20.629751039999999</v>
      </c>
      <c r="AI26">
        <v>1.1182032</v>
      </c>
      <c r="AJ26">
        <v>0</v>
      </c>
      <c r="AK26">
        <v>22.630440000000004</v>
      </c>
      <c r="AL26">
        <v>26.006999999999994</v>
      </c>
      <c r="AM26">
        <v>0</v>
      </c>
      <c r="AN26">
        <v>0</v>
      </c>
      <c r="AO26">
        <v>0</v>
      </c>
      <c r="AP26">
        <v>1.3502764799999998</v>
      </c>
      <c r="AQ26">
        <v>18.996450000000003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36.29735662636589</v>
      </c>
      <c r="BB26">
        <f t="shared" si="0"/>
        <v>1053.7133807179098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512.34109608675863</v>
      </c>
      <c r="L27">
        <v>11.037377456803027</v>
      </c>
      <c r="M27">
        <v>58.921747596446394</v>
      </c>
      <c r="N27">
        <v>24.900000000000002</v>
      </c>
      <c r="O27">
        <v>73.289080144291091</v>
      </c>
      <c r="P27">
        <v>24.815452804546577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60.070902216588728</v>
      </c>
      <c r="V27">
        <v>6.256349782293178</v>
      </c>
      <c r="W27">
        <v>20.375877753009362</v>
      </c>
      <c r="X27">
        <v>64.789121068971639</v>
      </c>
      <c r="Y27">
        <v>0</v>
      </c>
      <c r="Z27">
        <v>2.8784289599999999</v>
      </c>
      <c r="AA27">
        <v>0</v>
      </c>
      <c r="AB27">
        <v>11.533435920000002</v>
      </c>
      <c r="AC27">
        <v>8.5010146559999988</v>
      </c>
      <c r="AD27">
        <v>8.0065281600000002</v>
      </c>
      <c r="AE27">
        <v>21.7125353952</v>
      </c>
      <c r="AF27">
        <v>6.1515000000000004</v>
      </c>
      <c r="AG27">
        <v>11.327165279999999</v>
      </c>
      <c r="AH27">
        <v>20.629751039999999</v>
      </c>
      <c r="AI27">
        <v>2.2364063999999999</v>
      </c>
      <c r="AJ27">
        <v>0</v>
      </c>
      <c r="AK27">
        <v>22.630440000000004</v>
      </c>
      <c r="AL27">
        <v>26.006999999999994</v>
      </c>
      <c r="AM27">
        <v>0</v>
      </c>
      <c r="AN27">
        <v>0</v>
      </c>
      <c r="AO27">
        <v>0</v>
      </c>
      <c r="AP27">
        <v>1.3502764799999998</v>
      </c>
      <c r="AQ27">
        <v>18.996450000000003</v>
      </c>
      <c r="AR27">
        <v>22.304332800000001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36.294226887165884</v>
      </c>
      <c r="BB27">
        <f t="shared" si="0"/>
        <v>1053.6225216571097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512.34109608675863</v>
      </c>
      <c r="L28">
        <v>11.037377456803027</v>
      </c>
      <c r="M28">
        <v>58.921747596446394</v>
      </c>
      <c r="N28">
        <v>24.900000000000002</v>
      </c>
      <c r="O28">
        <v>73.289080144291091</v>
      </c>
      <c r="P28">
        <v>24.815452804546577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60.070902216588728</v>
      </c>
      <c r="V28">
        <v>6.256349782293178</v>
      </c>
      <c r="W28">
        <v>20.375877753009362</v>
      </c>
      <c r="X28">
        <v>64.789121068971639</v>
      </c>
      <c r="Y28">
        <v>0</v>
      </c>
      <c r="Z28">
        <v>2.8784289599999999</v>
      </c>
      <c r="AA28">
        <v>0</v>
      </c>
      <c r="AB28">
        <v>11.533435920000002</v>
      </c>
      <c r="AC28">
        <v>8.5010146559999988</v>
      </c>
      <c r="AD28">
        <v>8.0065281600000002</v>
      </c>
      <c r="AE28">
        <v>21.7125353952</v>
      </c>
      <c r="AF28">
        <v>6.1515000000000004</v>
      </c>
      <c r="AG28">
        <v>11.327165279999999</v>
      </c>
      <c r="AH28">
        <v>10.273283279999999</v>
      </c>
      <c r="AI28">
        <v>14.536641599999999</v>
      </c>
      <c r="AJ28">
        <v>0</v>
      </c>
      <c r="AK28">
        <v>22.630440000000004</v>
      </c>
      <c r="AL28">
        <v>43.344999999999992</v>
      </c>
      <c r="AM28">
        <v>0</v>
      </c>
      <c r="AN28">
        <v>0</v>
      </c>
      <c r="AO28">
        <v>0</v>
      </c>
      <c r="AP28">
        <v>1.3502764799999998</v>
      </c>
      <c r="AQ28">
        <v>18.996450000000003</v>
      </c>
      <c r="AR28">
        <v>22.304332800000001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36.936309387165885</v>
      </c>
      <c r="BB28">
        <f t="shared" si="0"/>
        <v>1072.2622065971098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512.34109608675863</v>
      </c>
      <c r="L29">
        <v>11.037377456803027</v>
      </c>
      <c r="M29">
        <v>60.310344827586206</v>
      </c>
      <c r="N29">
        <v>24.900000000000002</v>
      </c>
      <c r="O29">
        <v>73.289080144291091</v>
      </c>
      <c r="P29">
        <v>24.815452804546577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60.070902216588728</v>
      </c>
      <c r="V29">
        <v>6.256349782293178</v>
      </c>
      <c r="W29">
        <v>20.375877753009362</v>
      </c>
      <c r="X29">
        <v>64.789121068971639</v>
      </c>
      <c r="Y29">
        <v>0</v>
      </c>
      <c r="Z29">
        <v>2.8784289599999999</v>
      </c>
      <c r="AA29">
        <v>0</v>
      </c>
      <c r="AB29">
        <v>11.533435920000002</v>
      </c>
      <c r="AC29">
        <v>8.5010146559999988</v>
      </c>
      <c r="AD29">
        <v>8.0065281600000002</v>
      </c>
      <c r="AE29">
        <v>21.7125353952</v>
      </c>
      <c r="AF29">
        <v>6.1515000000000004</v>
      </c>
      <c r="AG29">
        <v>11.327165279999999</v>
      </c>
      <c r="AH29">
        <v>10.273283279999999</v>
      </c>
      <c r="AI29">
        <v>14.536641599999999</v>
      </c>
      <c r="AJ29">
        <v>0</v>
      </c>
      <c r="AK29">
        <v>22.630440000000004</v>
      </c>
      <c r="AL29">
        <v>59.816099999999992</v>
      </c>
      <c r="AM29">
        <v>0</v>
      </c>
      <c r="AN29">
        <v>0</v>
      </c>
      <c r="AO29">
        <v>0</v>
      </c>
      <c r="AP29">
        <v>1.6315840800000001</v>
      </c>
      <c r="AQ29">
        <v>18.996450000000003</v>
      </c>
      <c r="AR29">
        <v>22.304332800000001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37.540404264146311</v>
      </c>
      <c r="BB29">
        <f t="shared" si="0"/>
        <v>1089.7991165512692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512.34109608675863</v>
      </c>
      <c r="L30">
        <v>11.037377456803027</v>
      </c>
      <c r="M30">
        <v>60.310344827586206</v>
      </c>
      <c r="N30">
        <v>24.900000000000002</v>
      </c>
      <c r="O30">
        <v>73.289080144291091</v>
      </c>
      <c r="P30">
        <v>24.815452804546577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60.070902216588728</v>
      </c>
      <c r="V30">
        <v>6.256349782293178</v>
      </c>
      <c r="W30">
        <v>20.375877753009362</v>
      </c>
      <c r="X30">
        <v>64.789121068971639</v>
      </c>
      <c r="Y30">
        <v>0</v>
      </c>
      <c r="Z30">
        <v>2.8784289599999999</v>
      </c>
      <c r="AA30">
        <v>0</v>
      </c>
      <c r="AB30">
        <v>11.533435920000002</v>
      </c>
      <c r="AC30">
        <v>4.2505073279999994</v>
      </c>
      <c r="AD30">
        <v>8.0065281600000002</v>
      </c>
      <c r="AE30">
        <v>21.7125353952</v>
      </c>
      <c r="AF30">
        <v>6.1515000000000004</v>
      </c>
      <c r="AG30">
        <v>11.327165279999999</v>
      </c>
      <c r="AH30">
        <v>10.273283279999999</v>
      </c>
      <c r="AI30">
        <v>14.536641599999999</v>
      </c>
      <c r="AJ30">
        <v>0</v>
      </c>
      <c r="AK30">
        <v>22.630440000000004</v>
      </c>
      <c r="AL30">
        <v>59.816099999999992</v>
      </c>
      <c r="AM30">
        <v>0</v>
      </c>
      <c r="AN30">
        <v>0</v>
      </c>
      <c r="AO30">
        <v>0</v>
      </c>
      <c r="AP30">
        <v>1.6315840800000001</v>
      </c>
      <c r="AQ30">
        <v>18.996450000000003</v>
      </c>
      <c r="AR30">
        <v>22.304332800000001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37.398862401746321</v>
      </c>
      <c r="BB30">
        <f t="shared" si="0"/>
        <v>1085.690151085669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512.34109608675863</v>
      </c>
      <c r="L31">
        <v>11.037377456803027</v>
      </c>
      <c r="M31">
        <v>60.310344827586206</v>
      </c>
      <c r="N31">
        <v>24.900000000000002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60.070902216588728</v>
      </c>
      <c r="V31">
        <v>6.256349782293178</v>
      </c>
      <c r="W31">
        <v>20.375877753009362</v>
      </c>
      <c r="X31">
        <v>64.789121068971639</v>
      </c>
      <c r="Y31">
        <v>0</v>
      </c>
      <c r="Z31">
        <v>2.8784289599999999</v>
      </c>
      <c r="AA31">
        <v>0</v>
      </c>
      <c r="AB31">
        <v>5.7374452800000011</v>
      </c>
      <c r="AC31">
        <v>4.2505073279999994</v>
      </c>
      <c r="AD31">
        <v>8.0065281600000002</v>
      </c>
      <c r="AE31">
        <v>21.7125353952</v>
      </c>
      <c r="AF31">
        <v>6.1515000000000004</v>
      </c>
      <c r="AG31">
        <v>11.327165279999999</v>
      </c>
      <c r="AH31">
        <v>10.273283279999999</v>
      </c>
      <c r="AI31">
        <v>14.536641599999999</v>
      </c>
      <c r="AJ31">
        <v>0</v>
      </c>
      <c r="AK31">
        <v>22.630440000000004</v>
      </c>
      <c r="AL31">
        <v>59.816099999999992</v>
      </c>
      <c r="AM31">
        <v>0</v>
      </c>
      <c r="AN31">
        <v>0</v>
      </c>
      <c r="AO31">
        <v>0</v>
      </c>
      <c r="AP31">
        <v>1.6315840800000001</v>
      </c>
      <c r="AQ31">
        <v>18.996450000000003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37.205855961746316</v>
      </c>
      <c r="BB31">
        <f t="shared" si="0"/>
        <v>1080.0871668856691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512.34109608675863</v>
      </c>
      <c r="L32">
        <v>11.037377456803027</v>
      </c>
      <c r="M32">
        <v>60.310344827586206</v>
      </c>
      <c r="N32">
        <v>24.900000000000002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60.070902216588728</v>
      </c>
      <c r="V32">
        <v>6.256349782293178</v>
      </c>
      <c r="W32">
        <v>20.375877753009362</v>
      </c>
      <c r="X32">
        <v>64.789121068971639</v>
      </c>
      <c r="Y32">
        <v>0</v>
      </c>
      <c r="Z32">
        <v>2.8784289599999999</v>
      </c>
      <c r="AA32">
        <v>0</v>
      </c>
      <c r="AB32">
        <v>5.7374452800000011</v>
      </c>
      <c r="AC32">
        <v>4.2505073279999994</v>
      </c>
      <c r="AD32">
        <v>8.0065281600000002</v>
      </c>
      <c r="AE32">
        <v>21.7125353952</v>
      </c>
      <c r="AF32">
        <v>6.1515000000000004</v>
      </c>
      <c r="AG32">
        <v>11.327165279999999</v>
      </c>
      <c r="AH32">
        <v>20.629751039999999</v>
      </c>
      <c r="AI32">
        <v>14.536641599999999</v>
      </c>
      <c r="AJ32">
        <v>0</v>
      </c>
      <c r="AK32">
        <v>22.630440000000004</v>
      </c>
      <c r="AL32">
        <v>59.816099999999992</v>
      </c>
      <c r="AM32">
        <v>0</v>
      </c>
      <c r="AN32">
        <v>0</v>
      </c>
      <c r="AO32">
        <v>0</v>
      </c>
      <c r="AP32">
        <v>1.6315840800000001</v>
      </c>
      <c r="AQ32">
        <v>18.996450000000003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37.550726342546319</v>
      </c>
      <c r="BB32">
        <f t="shared" si="0"/>
        <v>1090.098764264869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512.34109608675863</v>
      </c>
      <c r="L33">
        <v>11.037377456803027</v>
      </c>
      <c r="M33">
        <v>60.310344827586206</v>
      </c>
      <c r="N33">
        <v>24.900000000000002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60.070902216588728</v>
      </c>
      <c r="V33">
        <v>6.256349782293178</v>
      </c>
      <c r="W33">
        <v>20.375877753009362</v>
      </c>
      <c r="X33">
        <v>64.789121068971639</v>
      </c>
      <c r="Y33">
        <v>0</v>
      </c>
      <c r="Z33">
        <v>2.8784289599999999</v>
      </c>
      <c r="AA33">
        <v>0</v>
      </c>
      <c r="AB33">
        <v>5.7374452800000011</v>
      </c>
      <c r="AC33">
        <v>4.2505073279999994</v>
      </c>
      <c r="AD33">
        <v>8.0065281600000002</v>
      </c>
      <c r="AE33">
        <v>21.7125353952</v>
      </c>
      <c r="AF33">
        <v>6.1515000000000004</v>
      </c>
      <c r="AG33">
        <v>11.327165279999999</v>
      </c>
      <c r="AH33">
        <v>20.629751039999999</v>
      </c>
      <c r="AI33">
        <v>14.536641599999999</v>
      </c>
      <c r="AJ33">
        <v>0</v>
      </c>
      <c r="AK33">
        <v>22.630440000000004</v>
      </c>
      <c r="AL33">
        <v>59.816099999999992</v>
      </c>
      <c r="AM33">
        <v>0</v>
      </c>
      <c r="AN33">
        <v>0</v>
      </c>
      <c r="AO33">
        <v>0</v>
      </c>
      <c r="AP33">
        <v>1.6315840800000001</v>
      </c>
      <c r="AQ33">
        <v>12.664300000000001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37.339866094133619</v>
      </c>
      <c r="BB33">
        <f t="shared" si="0"/>
        <v>1083.9774745132815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512.34109608675863</v>
      </c>
      <c r="L34">
        <v>11.037377456803027</v>
      </c>
      <c r="M34">
        <v>60.310344827586206</v>
      </c>
      <c r="N34">
        <v>24.900000000000002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60.070902216588728</v>
      </c>
      <c r="V34">
        <v>6.256349782293178</v>
      </c>
      <c r="W34">
        <v>20.375877753009362</v>
      </c>
      <c r="X34">
        <v>64.789121068971639</v>
      </c>
      <c r="Y34">
        <v>0</v>
      </c>
      <c r="Z34">
        <v>2.8784289599999999</v>
      </c>
      <c r="AA34">
        <v>0</v>
      </c>
      <c r="AB34">
        <v>5.7374452800000011</v>
      </c>
      <c r="AC34">
        <v>4.2505073279999994</v>
      </c>
      <c r="AD34">
        <v>8.0065281600000002</v>
      </c>
      <c r="AE34">
        <v>21.7125353952</v>
      </c>
      <c r="AF34">
        <v>6.1515000000000004</v>
      </c>
      <c r="AG34">
        <v>11.327165279999999</v>
      </c>
      <c r="AH34">
        <v>20.629751039999999</v>
      </c>
      <c r="AI34">
        <v>2.2364063999999999</v>
      </c>
      <c r="AJ34">
        <v>0</v>
      </c>
      <c r="AK34">
        <v>22.630440000000004</v>
      </c>
      <c r="AL34">
        <v>59.816099999999992</v>
      </c>
      <c r="AM34">
        <v>0</v>
      </c>
      <c r="AN34">
        <v>0</v>
      </c>
      <c r="AO34">
        <v>0</v>
      </c>
      <c r="AP34">
        <v>1.6315840800000001</v>
      </c>
      <c r="AQ34">
        <v>12.664300000000001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36.930268613333617</v>
      </c>
      <c r="BB34">
        <f t="shared" si="0"/>
        <v>1072.0868367940816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440.00294157210681</v>
      </c>
      <c r="L35">
        <v>0</v>
      </c>
      <c r="M35">
        <v>55.464184122058441</v>
      </c>
      <c r="N35">
        <v>24.900000000000002</v>
      </c>
      <c r="O35">
        <v>73.289080144291091</v>
      </c>
      <c r="P35">
        <v>24.815452804546577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60.070902216588728</v>
      </c>
      <c r="V35">
        <v>6.256349782293178</v>
      </c>
      <c r="W35">
        <v>20.375877753009362</v>
      </c>
      <c r="X35">
        <v>64.789121068971639</v>
      </c>
      <c r="Y35">
        <v>0</v>
      </c>
      <c r="Z35">
        <v>2.8784289599999999</v>
      </c>
      <c r="AA35">
        <v>0</v>
      </c>
      <c r="AB35">
        <v>5.7374452800000011</v>
      </c>
      <c r="AC35">
        <v>4.2505073279999994</v>
      </c>
      <c r="AD35">
        <v>8.0065281600000002</v>
      </c>
      <c r="AE35">
        <v>20.004022800000001</v>
      </c>
      <c r="AF35">
        <v>6.1515000000000004</v>
      </c>
      <c r="AG35">
        <v>11.327165279999999</v>
      </c>
      <c r="AH35">
        <v>20.629751039999999</v>
      </c>
      <c r="AI35">
        <v>1.1182032</v>
      </c>
      <c r="AJ35">
        <v>0</v>
      </c>
      <c r="AK35">
        <v>22.630440000000004</v>
      </c>
      <c r="AL35">
        <v>43.344999999999992</v>
      </c>
      <c r="AM35">
        <v>0</v>
      </c>
      <c r="AN35">
        <v>0</v>
      </c>
      <c r="AO35">
        <v>0</v>
      </c>
      <c r="AP35">
        <v>1.6315840800000001</v>
      </c>
      <c r="AQ35">
        <v>6.3321499999999995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33.139008611921646</v>
      </c>
      <c r="BB35">
        <f t="shared" si="0"/>
        <v>962.02643832331091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474.99692257298943</v>
      </c>
      <c r="L36">
        <v>0</v>
      </c>
      <c r="M36">
        <v>55.464184122058441</v>
      </c>
      <c r="N36">
        <v>24.900000000000002</v>
      </c>
      <c r="O36">
        <v>73.289080144291091</v>
      </c>
      <c r="P36">
        <v>24.815452804546577</v>
      </c>
      <c r="Q36">
        <v>4.6439177277179233</v>
      </c>
      <c r="R36">
        <v>18.61482800683093</v>
      </c>
      <c r="S36">
        <v>11.586402195217561</v>
      </c>
      <c r="T36">
        <v>0</v>
      </c>
      <c r="U36">
        <v>60.070902216588728</v>
      </c>
      <c r="V36">
        <v>6.256349782293178</v>
      </c>
      <c r="W36">
        <v>20.375877753009362</v>
      </c>
      <c r="X36">
        <v>64.789121068971639</v>
      </c>
      <c r="Y36">
        <v>0</v>
      </c>
      <c r="Z36">
        <v>2.8784289599999999</v>
      </c>
      <c r="AA36">
        <v>0</v>
      </c>
      <c r="AB36">
        <v>5.7374452800000011</v>
      </c>
      <c r="AC36">
        <v>4.2505073279999994</v>
      </c>
      <c r="AD36">
        <v>8.0065281600000002</v>
      </c>
      <c r="AE36">
        <v>20.004022800000001</v>
      </c>
      <c r="AF36">
        <v>6.1515000000000004</v>
      </c>
      <c r="AG36">
        <v>11.327165279999999</v>
      </c>
      <c r="AH36">
        <v>20.629751039999999</v>
      </c>
      <c r="AI36">
        <v>0</v>
      </c>
      <c r="AJ36">
        <v>0</v>
      </c>
      <c r="AK36">
        <v>22.630440000000004</v>
      </c>
      <c r="AL36">
        <v>26.006999999999994</v>
      </c>
      <c r="AM36">
        <v>0</v>
      </c>
      <c r="AN36">
        <v>0</v>
      </c>
      <c r="AO36">
        <v>0</v>
      </c>
      <c r="AP36">
        <v>1.6315840800000001</v>
      </c>
      <c r="AQ36">
        <v>6.3321499999999995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33.689716525921334</v>
      </c>
      <c r="BB36">
        <f t="shared" si="0"/>
        <v>978.01350821019378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474.99692257298943</v>
      </c>
      <c r="L37">
        <v>0</v>
      </c>
      <c r="M37">
        <v>55.464184122058441</v>
      </c>
      <c r="N37">
        <v>24.900000000000002</v>
      </c>
      <c r="O37">
        <v>73.289080144291091</v>
      </c>
      <c r="P37">
        <v>24.6</v>
      </c>
      <c r="Q37">
        <v>4.6439177277179233</v>
      </c>
      <c r="R37">
        <v>18.61482800683093</v>
      </c>
      <c r="S37">
        <v>11.586402195217561</v>
      </c>
      <c r="T37">
        <v>0</v>
      </c>
      <c r="U37">
        <v>60.070902216588728</v>
      </c>
      <c r="V37">
        <v>6.256349782293178</v>
      </c>
      <c r="W37">
        <v>20.375877753009362</v>
      </c>
      <c r="X37">
        <v>64.789121068971639</v>
      </c>
      <c r="Y37">
        <v>0</v>
      </c>
      <c r="Z37">
        <v>2.8784289599999999</v>
      </c>
      <c r="AA37">
        <v>0</v>
      </c>
      <c r="AB37">
        <v>5.7374452800000011</v>
      </c>
      <c r="AC37">
        <v>4.2505073279999994</v>
      </c>
      <c r="AD37">
        <v>8.0065281600000002</v>
      </c>
      <c r="AE37">
        <v>20.004022800000001</v>
      </c>
      <c r="AF37">
        <v>6.1515000000000004</v>
      </c>
      <c r="AG37">
        <v>11.327165279999999</v>
      </c>
      <c r="AH37">
        <v>20.629751039999999</v>
      </c>
      <c r="AI37">
        <v>0</v>
      </c>
      <c r="AJ37">
        <v>0</v>
      </c>
      <c r="AK37">
        <v>22.630440000000004</v>
      </c>
      <c r="AL37">
        <v>34.675999999999988</v>
      </c>
      <c r="AM37">
        <v>0</v>
      </c>
      <c r="AN37">
        <v>0</v>
      </c>
      <c r="AO37">
        <v>0</v>
      </c>
      <c r="AP37">
        <v>1.6315840800000001</v>
      </c>
      <c r="AQ37">
        <v>0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33.760358656543893</v>
      </c>
      <c r="BB37">
        <f t="shared" si="0"/>
        <v>980.06426327502481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474.99692257298943</v>
      </c>
      <c r="L38">
        <v>0</v>
      </c>
      <c r="M38">
        <v>55.464184122058441</v>
      </c>
      <c r="N38">
        <v>24.900000000000002</v>
      </c>
      <c r="O38">
        <v>73.289080144291091</v>
      </c>
      <c r="P38">
        <v>24.6</v>
      </c>
      <c r="Q38">
        <v>4.6439177277179233</v>
      </c>
      <c r="R38">
        <v>18.61482800683093</v>
      </c>
      <c r="S38">
        <v>11.586402195217561</v>
      </c>
      <c r="T38">
        <v>0</v>
      </c>
      <c r="U38">
        <v>60.070902216588728</v>
      </c>
      <c r="V38">
        <v>6.256349782293178</v>
      </c>
      <c r="W38">
        <v>20.375877753009362</v>
      </c>
      <c r="X38">
        <v>64.789121068971639</v>
      </c>
      <c r="Y38">
        <v>0</v>
      </c>
      <c r="Z38">
        <v>2.8784289599999999</v>
      </c>
      <c r="AA38">
        <v>0</v>
      </c>
      <c r="AB38">
        <v>5.7374452800000011</v>
      </c>
      <c r="AC38">
        <v>4.2505073279999994</v>
      </c>
      <c r="AD38">
        <v>8.0065281600000002</v>
      </c>
      <c r="AE38">
        <v>20.004022800000001</v>
      </c>
      <c r="AF38">
        <v>6.1515000000000004</v>
      </c>
      <c r="AG38">
        <v>11.327165279999999</v>
      </c>
      <c r="AH38">
        <v>30.819849840000003</v>
      </c>
      <c r="AI38">
        <v>0</v>
      </c>
      <c r="AJ38">
        <v>0</v>
      </c>
      <c r="AK38">
        <v>22.630440000000004</v>
      </c>
      <c r="AL38">
        <v>34.675999999999988</v>
      </c>
      <c r="AM38">
        <v>0</v>
      </c>
      <c r="AN38">
        <v>0</v>
      </c>
      <c r="AO38">
        <v>0</v>
      </c>
      <c r="AP38">
        <v>1.6315840800000001</v>
      </c>
      <c r="AQ38">
        <v>0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34.099688968543894</v>
      </c>
      <c r="BB38">
        <f t="shared" si="0"/>
        <v>989.91503176302467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512.34109608675863</v>
      </c>
      <c r="L39">
        <v>0</v>
      </c>
      <c r="M39">
        <v>55.464184122058441</v>
      </c>
      <c r="N39">
        <v>24.900000000000002</v>
      </c>
      <c r="O39">
        <v>73.289080144291091</v>
      </c>
      <c r="P39">
        <v>24.6</v>
      </c>
      <c r="Q39">
        <v>4.6439177277179233</v>
      </c>
      <c r="R39">
        <v>18.61482800683093</v>
      </c>
      <c r="S39">
        <v>11.586402195217561</v>
      </c>
      <c r="T39">
        <v>0</v>
      </c>
      <c r="U39">
        <v>60.070902216588728</v>
      </c>
      <c r="V39">
        <v>6.256349782293178</v>
      </c>
      <c r="W39">
        <v>20.375877753009362</v>
      </c>
      <c r="X39">
        <v>64.789121068971639</v>
      </c>
      <c r="Y39">
        <v>0</v>
      </c>
      <c r="Z39">
        <v>5.7974399999999999</v>
      </c>
      <c r="AA39">
        <v>0</v>
      </c>
      <c r="AB39">
        <v>5.7374452800000011</v>
      </c>
      <c r="AC39">
        <v>4.2505073279999994</v>
      </c>
      <c r="AD39">
        <v>8.0065281600000002</v>
      </c>
      <c r="AE39">
        <v>20.004022800000001</v>
      </c>
      <c r="AF39">
        <v>6.1515000000000004</v>
      </c>
      <c r="AG39">
        <v>11.327165279999999</v>
      </c>
      <c r="AH39">
        <v>30.819849840000003</v>
      </c>
      <c r="AI39">
        <v>0</v>
      </c>
      <c r="AJ39">
        <v>0</v>
      </c>
      <c r="AK39">
        <v>22.630440000000004</v>
      </c>
      <c r="AL39">
        <v>34.675999999999988</v>
      </c>
      <c r="AM39">
        <v>0</v>
      </c>
      <c r="AN39">
        <v>0</v>
      </c>
      <c r="AO39">
        <v>0</v>
      </c>
      <c r="AP39">
        <v>1.6315840800000001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35.480819076754393</v>
      </c>
      <c r="BB39">
        <f t="shared" si="0"/>
        <v>1030.0092782085835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512.34109608675863</v>
      </c>
      <c r="L40">
        <v>11.037377456803027</v>
      </c>
      <c r="M40">
        <v>55.464184122058441</v>
      </c>
      <c r="N40">
        <v>24.900000000000002</v>
      </c>
      <c r="O40">
        <v>73.289080144291091</v>
      </c>
      <c r="P40">
        <v>24.6</v>
      </c>
      <c r="Q40">
        <v>4.6439177277179233</v>
      </c>
      <c r="R40">
        <v>18.61482800683093</v>
      </c>
      <c r="S40">
        <v>11.586402195217561</v>
      </c>
      <c r="T40">
        <v>0</v>
      </c>
      <c r="U40">
        <v>60.070902216588728</v>
      </c>
      <c r="V40">
        <v>6.256349782293178</v>
      </c>
      <c r="W40">
        <v>20.375877753009362</v>
      </c>
      <c r="X40">
        <v>64.789121068971639</v>
      </c>
      <c r="Y40">
        <v>0</v>
      </c>
      <c r="Z40">
        <v>5.7974399999999999</v>
      </c>
      <c r="AA40">
        <v>0</v>
      </c>
      <c r="AB40">
        <v>5.7374452800000011</v>
      </c>
      <c r="AC40">
        <v>4.2505073279999994</v>
      </c>
      <c r="AD40">
        <v>8.0065281600000002</v>
      </c>
      <c r="AE40">
        <v>20.004022800000001</v>
      </c>
      <c r="AF40">
        <v>6.1515000000000004</v>
      </c>
      <c r="AG40">
        <v>11.327165279999999</v>
      </c>
      <c r="AH40">
        <v>30.819849840000003</v>
      </c>
      <c r="AI40">
        <v>0</v>
      </c>
      <c r="AJ40">
        <v>0</v>
      </c>
      <c r="AK40">
        <v>22.630440000000004</v>
      </c>
      <c r="AL40">
        <v>34.675999999999988</v>
      </c>
      <c r="AM40">
        <v>0</v>
      </c>
      <c r="AN40">
        <v>0</v>
      </c>
      <c r="AO40">
        <v>0</v>
      </c>
      <c r="AP40">
        <v>1.6315840800000001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35.848363746065921</v>
      </c>
      <c r="BB40">
        <f t="shared" si="0"/>
        <v>1040.6791109960752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512.34109608675863</v>
      </c>
      <c r="L41">
        <v>11.037377456803027</v>
      </c>
      <c r="M41">
        <v>55.464184122058441</v>
      </c>
      <c r="N41">
        <v>24.900000000000002</v>
      </c>
      <c r="O41">
        <v>73.289080144291091</v>
      </c>
      <c r="P41">
        <v>24.6</v>
      </c>
      <c r="Q41">
        <v>4.6439177277179233</v>
      </c>
      <c r="R41">
        <v>18.61482800683093</v>
      </c>
      <c r="S41">
        <v>11.586402195217561</v>
      </c>
      <c r="T41">
        <v>0</v>
      </c>
      <c r="U41">
        <v>60.070902216588728</v>
      </c>
      <c r="V41">
        <v>6.256349782293178</v>
      </c>
      <c r="W41">
        <v>20.375877753009362</v>
      </c>
      <c r="X41">
        <v>64.789121068971639</v>
      </c>
      <c r="Y41">
        <v>0</v>
      </c>
      <c r="Z41">
        <v>5.7974399999999999</v>
      </c>
      <c r="AA41">
        <v>0</v>
      </c>
      <c r="AB41">
        <v>5.7374452800000011</v>
      </c>
      <c r="AC41">
        <v>4.2505073279999994</v>
      </c>
      <c r="AD41">
        <v>8.0065281600000002</v>
      </c>
      <c r="AE41">
        <v>21.13101</v>
      </c>
      <c r="AF41">
        <v>6.1515000000000004</v>
      </c>
      <c r="AG41">
        <v>11.327165279999999</v>
      </c>
      <c r="AH41">
        <v>30.819849840000003</v>
      </c>
      <c r="AI41">
        <v>0</v>
      </c>
      <c r="AJ41">
        <v>0</v>
      </c>
      <c r="AK41">
        <v>22.630440000000004</v>
      </c>
      <c r="AL41">
        <v>34.675999999999988</v>
      </c>
      <c r="AM41">
        <v>0</v>
      </c>
      <c r="AN41">
        <v>0</v>
      </c>
      <c r="AO41">
        <v>0</v>
      </c>
      <c r="AP41">
        <v>1.6315840800000001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35.885892507665922</v>
      </c>
      <c r="BB41">
        <f t="shared" si="0"/>
        <v>1041.768569434475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512.34109608675863</v>
      </c>
      <c r="L42">
        <v>11.037377456803027</v>
      </c>
      <c r="M42">
        <v>55.464184122058441</v>
      </c>
      <c r="N42">
        <v>24.900000000000002</v>
      </c>
      <c r="O42">
        <v>73.289080144291091</v>
      </c>
      <c r="P42">
        <v>24.6</v>
      </c>
      <c r="Q42">
        <v>4.6439177277179233</v>
      </c>
      <c r="R42">
        <v>18.61482800683093</v>
      </c>
      <c r="S42">
        <v>11.586402195217561</v>
      </c>
      <c r="T42">
        <v>0</v>
      </c>
      <c r="U42">
        <v>60.070902216588728</v>
      </c>
      <c r="V42">
        <v>6.256349782293178</v>
      </c>
      <c r="W42">
        <v>20.375877753009362</v>
      </c>
      <c r="X42">
        <v>64.789121068971639</v>
      </c>
      <c r="Y42">
        <v>0</v>
      </c>
      <c r="Z42">
        <v>5.7974399999999999</v>
      </c>
      <c r="AA42">
        <v>0</v>
      </c>
      <c r="AB42">
        <v>5.7374452800000011</v>
      </c>
      <c r="AC42">
        <v>4.2505073279999994</v>
      </c>
      <c r="AD42">
        <v>8.0065281600000002</v>
      </c>
      <c r="AE42">
        <v>21.13101</v>
      </c>
      <c r="AF42">
        <v>6.1515000000000004</v>
      </c>
      <c r="AG42">
        <v>11.327165279999999</v>
      </c>
      <c r="AH42">
        <v>26.411072399999998</v>
      </c>
      <c r="AI42">
        <v>0</v>
      </c>
      <c r="AJ42">
        <v>0</v>
      </c>
      <c r="AK42">
        <v>22.630440000000004</v>
      </c>
      <c r="AL42">
        <v>34.675999999999988</v>
      </c>
      <c r="AM42">
        <v>0</v>
      </c>
      <c r="AN42">
        <v>0</v>
      </c>
      <c r="AO42">
        <v>0</v>
      </c>
      <c r="AP42">
        <v>1.6315840800000001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35.739080245265917</v>
      </c>
      <c r="BB42">
        <f t="shared" si="0"/>
        <v>1037.5066042568749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512.34109608675863</v>
      </c>
      <c r="L43">
        <v>11.037377456803027</v>
      </c>
      <c r="M43">
        <v>55.464184122058441</v>
      </c>
      <c r="N43">
        <v>24.900000000000002</v>
      </c>
      <c r="O43">
        <v>73.289080144291091</v>
      </c>
      <c r="P43">
        <v>24.6</v>
      </c>
      <c r="Q43">
        <v>4.6439177277179233</v>
      </c>
      <c r="R43">
        <v>18.61482800683093</v>
      </c>
      <c r="S43">
        <v>11.586402195217561</v>
      </c>
      <c r="T43">
        <v>0</v>
      </c>
      <c r="U43">
        <v>60.070902216588728</v>
      </c>
      <c r="V43">
        <v>6.256349782293178</v>
      </c>
      <c r="W43">
        <v>20.375877753009362</v>
      </c>
      <c r="X43">
        <v>64.789121068971639</v>
      </c>
      <c r="Y43">
        <v>0</v>
      </c>
      <c r="Z43">
        <v>5.7974399999999999</v>
      </c>
      <c r="AA43">
        <v>0</v>
      </c>
      <c r="AB43">
        <v>5.7374452800000011</v>
      </c>
      <c r="AC43">
        <v>4.2505073279999994</v>
      </c>
      <c r="AD43">
        <v>8.0065281600000002</v>
      </c>
      <c r="AE43">
        <v>20.004022800000001</v>
      </c>
      <c r="AF43">
        <v>6.1515000000000004</v>
      </c>
      <c r="AG43">
        <v>11.327165279999999</v>
      </c>
      <c r="AH43">
        <v>16.636896000000004</v>
      </c>
      <c r="AI43">
        <v>0</v>
      </c>
      <c r="AJ43">
        <v>0</v>
      </c>
      <c r="AK43">
        <v>22.630440000000004</v>
      </c>
      <c r="AL43">
        <v>34.675999999999988</v>
      </c>
      <c r="AM43">
        <v>0</v>
      </c>
      <c r="AN43">
        <v>0</v>
      </c>
      <c r="AO43">
        <v>0</v>
      </c>
      <c r="AP43">
        <v>1.6315840800000001</v>
      </c>
      <c r="AQ43">
        <v>0</v>
      </c>
      <c r="AR43">
        <v>22.304332800000001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35.335705350065929</v>
      </c>
      <c r="BB43">
        <f t="shared" si="0"/>
        <v>1025.7966235520753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512.34109608675863</v>
      </c>
      <c r="L44">
        <v>11.037377456803027</v>
      </c>
      <c r="M44">
        <v>55.464184122058441</v>
      </c>
      <c r="N44">
        <v>24.900000000000002</v>
      </c>
      <c r="O44">
        <v>73.289080144291091</v>
      </c>
      <c r="P44">
        <v>24.6</v>
      </c>
      <c r="Q44">
        <v>4.6439177277179233</v>
      </c>
      <c r="R44">
        <v>18.61482800683093</v>
      </c>
      <c r="S44">
        <v>11.586402195217561</v>
      </c>
      <c r="T44">
        <v>0</v>
      </c>
      <c r="U44">
        <v>60.070902216588728</v>
      </c>
      <c r="V44">
        <v>6.256349782293178</v>
      </c>
      <c r="W44">
        <v>20.375877753009362</v>
      </c>
      <c r="X44">
        <v>64.789121068971639</v>
      </c>
      <c r="Y44">
        <v>0</v>
      </c>
      <c r="Z44">
        <v>5.7974399999999999</v>
      </c>
      <c r="AA44">
        <v>0</v>
      </c>
      <c r="AB44">
        <v>5.7374452800000011</v>
      </c>
      <c r="AC44">
        <v>4.2505073279999994</v>
      </c>
      <c r="AD44">
        <v>8.0065281600000002</v>
      </c>
      <c r="AE44">
        <v>20.004022800000001</v>
      </c>
      <c r="AF44">
        <v>6.1515000000000004</v>
      </c>
      <c r="AG44">
        <v>11.327165279999999</v>
      </c>
      <c r="AH44">
        <v>16.636896000000004</v>
      </c>
      <c r="AI44">
        <v>0</v>
      </c>
      <c r="AJ44">
        <v>0</v>
      </c>
      <c r="AK44">
        <v>22.630440000000004</v>
      </c>
      <c r="AL44">
        <v>34.675999999999988</v>
      </c>
      <c r="AM44">
        <v>0</v>
      </c>
      <c r="AN44">
        <v>0</v>
      </c>
      <c r="AO44">
        <v>0</v>
      </c>
      <c r="AP44">
        <v>1.6315840800000001</v>
      </c>
      <c r="AQ44">
        <v>0</v>
      </c>
      <c r="AR44">
        <v>22.304332800000001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35.335705350065929</v>
      </c>
      <c r="BB44">
        <f t="shared" si="0"/>
        <v>1025.7966235520753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512.34109608675863</v>
      </c>
      <c r="L45">
        <v>11.037377456803027</v>
      </c>
      <c r="M45">
        <v>55.464184122058441</v>
      </c>
      <c r="N45">
        <v>24.900000000000002</v>
      </c>
      <c r="O45">
        <v>73.289080144291091</v>
      </c>
      <c r="P45">
        <v>24.6</v>
      </c>
      <c r="Q45">
        <v>4.6439177277179233</v>
      </c>
      <c r="R45">
        <v>18.61482800683093</v>
      </c>
      <c r="S45">
        <v>11.586402195217561</v>
      </c>
      <c r="T45">
        <v>0</v>
      </c>
      <c r="U45">
        <v>60.070902216588728</v>
      </c>
      <c r="V45">
        <v>6.256349782293178</v>
      </c>
      <c r="W45">
        <v>19.999960227272723</v>
      </c>
      <c r="X45">
        <v>64.789121068971639</v>
      </c>
      <c r="Y45">
        <v>0</v>
      </c>
      <c r="Z45">
        <v>5.756857919999999</v>
      </c>
      <c r="AA45">
        <v>0</v>
      </c>
      <c r="AB45">
        <v>5.7374452800000011</v>
      </c>
      <c r="AC45">
        <v>4.2505073279999994</v>
      </c>
      <c r="AD45">
        <v>8.0065281600000002</v>
      </c>
      <c r="AE45">
        <v>20.004022800000001</v>
      </c>
      <c r="AF45">
        <v>6.1515000000000004</v>
      </c>
      <c r="AG45">
        <v>11.327165279999999</v>
      </c>
      <c r="AH45">
        <v>16.636896000000004</v>
      </c>
      <c r="AI45">
        <v>0</v>
      </c>
      <c r="AJ45">
        <v>0</v>
      </c>
      <c r="AK45">
        <v>22.630440000000004</v>
      </c>
      <c r="AL45">
        <v>34.675999999999988</v>
      </c>
      <c r="AM45">
        <v>0</v>
      </c>
      <c r="AN45">
        <v>0</v>
      </c>
      <c r="AO45">
        <v>5.4748915200000005E-2</v>
      </c>
      <c r="AP45">
        <v>1.6315840800000001</v>
      </c>
      <c r="AQ45">
        <v>0</v>
      </c>
      <c r="AR45">
        <v>22.304332800000001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35.323658937448222</v>
      </c>
      <c r="BB45">
        <f t="shared" si="0"/>
        <v>1025.446919274156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512.34109608675863</v>
      </c>
      <c r="L46">
        <v>11.037377456803027</v>
      </c>
      <c r="M46">
        <v>55.464184122058441</v>
      </c>
      <c r="N46">
        <v>24.900000000000002</v>
      </c>
      <c r="O46">
        <v>73.289080144291091</v>
      </c>
      <c r="P46">
        <v>24.6</v>
      </c>
      <c r="Q46">
        <v>4.6439177277179233</v>
      </c>
      <c r="R46">
        <v>18.61482800683093</v>
      </c>
      <c r="S46">
        <v>11.586402195217561</v>
      </c>
      <c r="T46">
        <v>0</v>
      </c>
      <c r="U46">
        <v>60.070902216588728</v>
      </c>
      <c r="V46">
        <v>6.256349782293178</v>
      </c>
      <c r="W46">
        <v>19.999960227272723</v>
      </c>
      <c r="X46">
        <v>64.789121068971639</v>
      </c>
      <c r="Y46">
        <v>0</v>
      </c>
      <c r="Z46">
        <v>5.756857919999999</v>
      </c>
      <c r="AA46">
        <v>0</v>
      </c>
      <c r="AB46">
        <v>5.7374452800000011</v>
      </c>
      <c r="AC46">
        <v>4.2505073279999994</v>
      </c>
      <c r="AD46">
        <v>8.0065281600000002</v>
      </c>
      <c r="AE46">
        <v>20.004022800000001</v>
      </c>
      <c r="AF46">
        <v>6.1515000000000004</v>
      </c>
      <c r="AG46">
        <v>11.327165279999999</v>
      </c>
      <c r="AH46">
        <v>16.636896000000004</v>
      </c>
      <c r="AI46">
        <v>0</v>
      </c>
      <c r="AJ46">
        <v>0</v>
      </c>
      <c r="AK46">
        <v>22.630440000000004</v>
      </c>
      <c r="AL46">
        <v>34.675999999999988</v>
      </c>
      <c r="AM46">
        <v>0</v>
      </c>
      <c r="AN46">
        <v>0</v>
      </c>
      <c r="AO46">
        <v>5.7073161600000005E-2</v>
      </c>
      <c r="AP46">
        <v>1.6315840800000001</v>
      </c>
      <c r="AQ46">
        <v>0</v>
      </c>
      <c r="AR46">
        <v>22.304332800000001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35.323736236648223</v>
      </c>
      <c r="BB46">
        <f t="shared" si="0"/>
        <v>1025.4491662213559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512.34109608675863</v>
      </c>
      <c r="L47">
        <v>11.037377456803027</v>
      </c>
      <c r="M47">
        <v>55.464184122058441</v>
      </c>
      <c r="N47">
        <v>24.900000000000002</v>
      </c>
      <c r="O47">
        <v>73.289080144291091</v>
      </c>
      <c r="P47">
        <v>24.6</v>
      </c>
      <c r="Q47">
        <v>4.6439177277179233</v>
      </c>
      <c r="R47">
        <v>18.61482800683093</v>
      </c>
      <c r="S47">
        <v>11.586402195217561</v>
      </c>
      <c r="T47">
        <v>0</v>
      </c>
      <c r="U47">
        <v>61.072026127370933</v>
      </c>
      <c r="V47">
        <v>6.256349782293178</v>
      </c>
      <c r="W47">
        <v>19.999960227272723</v>
      </c>
      <c r="X47">
        <v>64.789121068971639</v>
      </c>
      <c r="Y47">
        <v>0</v>
      </c>
      <c r="Z47">
        <v>5.756857919999999</v>
      </c>
      <c r="AA47">
        <v>0</v>
      </c>
      <c r="AB47">
        <v>5.7374452800000011</v>
      </c>
      <c r="AC47">
        <v>4.2505073279999994</v>
      </c>
      <c r="AD47">
        <v>8.0065281600000002</v>
      </c>
      <c r="AE47">
        <v>20.004022800000001</v>
      </c>
      <c r="AF47">
        <v>6.1515000000000004</v>
      </c>
      <c r="AG47">
        <v>11.327165279999999</v>
      </c>
      <c r="AH47">
        <v>16.636896000000004</v>
      </c>
      <c r="AI47">
        <v>0</v>
      </c>
      <c r="AJ47">
        <v>0</v>
      </c>
      <c r="AK47">
        <v>22.630440000000004</v>
      </c>
      <c r="AL47">
        <v>34.675999999999988</v>
      </c>
      <c r="AM47">
        <v>0</v>
      </c>
      <c r="AN47">
        <v>0</v>
      </c>
      <c r="AO47">
        <v>2.09182176E-2</v>
      </c>
      <c r="AP47">
        <v>1.6315840800000001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35.355869815677288</v>
      </c>
      <c r="BB47">
        <f t="shared" si="0"/>
        <v>1026.3820016091092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512.34109608675863</v>
      </c>
      <c r="L48">
        <v>11.037377456803027</v>
      </c>
      <c r="M48">
        <v>55.464184122058441</v>
      </c>
      <c r="N48">
        <v>24.900000000000002</v>
      </c>
      <c r="O48">
        <v>73.289080144291091</v>
      </c>
      <c r="P48">
        <v>24.6</v>
      </c>
      <c r="Q48">
        <v>4.6439177277179233</v>
      </c>
      <c r="R48">
        <v>18.61482800683093</v>
      </c>
      <c r="S48">
        <v>11.586402195217561</v>
      </c>
      <c r="T48">
        <v>0</v>
      </c>
      <c r="U48">
        <v>61.072026127370933</v>
      </c>
      <c r="V48">
        <v>6.256349782293178</v>
      </c>
      <c r="W48">
        <v>19.999960227272723</v>
      </c>
      <c r="X48">
        <v>64.789121068971639</v>
      </c>
      <c r="Y48">
        <v>0</v>
      </c>
      <c r="Z48">
        <v>5.756857919999999</v>
      </c>
      <c r="AA48">
        <v>0</v>
      </c>
      <c r="AB48">
        <v>5.7374452800000011</v>
      </c>
      <c r="AC48">
        <v>4.2505073279999994</v>
      </c>
      <c r="AD48">
        <v>8.0065281600000002</v>
      </c>
      <c r="AE48">
        <v>20.004022800000001</v>
      </c>
      <c r="AF48">
        <v>6.1515000000000004</v>
      </c>
      <c r="AG48">
        <v>11.327165279999999</v>
      </c>
      <c r="AH48">
        <v>16.636896000000004</v>
      </c>
      <c r="AI48">
        <v>0</v>
      </c>
      <c r="AJ48">
        <v>0</v>
      </c>
      <c r="AK48">
        <v>22.630440000000004</v>
      </c>
      <c r="AL48">
        <v>34.675999999999988</v>
      </c>
      <c r="AM48">
        <v>0</v>
      </c>
      <c r="AN48">
        <v>0</v>
      </c>
      <c r="AO48">
        <v>1.4203728000000001E-2</v>
      </c>
      <c r="AP48">
        <v>1.6315840800000001</v>
      </c>
      <c r="AQ48">
        <v>0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35.355646262877293</v>
      </c>
      <c r="BB48">
        <f t="shared" si="0"/>
        <v>1026.3755106723092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512.34109608675863</v>
      </c>
      <c r="L49">
        <v>11.037419703520692</v>
      </c>
      <c r="M49">
        <v>55.464184122058441</v>
      </c>
      <c r="N49">
        <v>24.900000000000002</v>
      </c>
      <c r="O49">
        <v>73.289080144291091</v>
      </c>
      <c r="P49">
        <v>24.815452804546577</v>
      </c>
      <c r="Q49">
        <v>4.6454569049951031</v>
      </c>
      <c r="R49">
        <v>18.615748426445474</v>
      </c>
      <c r="S49">
        <v>11.586757820462564</v>
      </c>
      <c r="T49">
        <v>0</v>
      </c>
      <c r="U49">
        <v>61.072026127370933</v>
      </c>
      <c r="V49">
        <v>6.256349782293178</v>
      </c>
      <c r="W49">
        <v>19.999960227272723</v>
      </c>
      <c r="X49">
        <v>64.789121068971639</v>
      </c>
      <c r="Y49">
        <v>0</v>
      </c>
      <c r="Z49">
        <v>5.756857919999999</v>
      </c>
      <c r="AA49">
        <v>0</v>
      </c>
      <c r="AB49">
        <v>5.7374452800000011</v>
      </c>
      <c r="AC49">
        <v>4.2505073279999994</v>
      </c>
      <c r="AD49">
        <v>8.0065281600000002</v>
      </c>
      <c r="AE49">
        <v>20.004022800000001</v>
      </c>
      <c r="AF49">
        <v>6.1515000000000004</v>
      </c>
      <c r="AG49">
        <v>11.327165279999999</v>
      </c>
      <c r="AH49">
        <v>16.636896000000004</v>
      </c>
      <c r="AI49">
        <v>0</v>
      </c>
      <c r="AJ49">
        <v>0</v>
      </c>
      <c r="AK49">
        <v>22.630440000000004</v>
      </c>
      <c r="AL49">
        <v>34.675999999999988</v>
      </c>
      <c r="AM49">
        <v>0</v>
      </c>
      <c r="AN49">
        <v>0</v>
      </c>
      <c r="AO49">
        <v>5.6556662399999999E-2</v>
      </c>
      <c r="AP49">
        <v>1.6315840800000001</v>
      </c>
      <c r="AQ49">
        <v>0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35.364326610335532</v>
      </c>
      <c r="BB49">
        <f t="shared" si="0"/>
        <v>1026.6274935326517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512.34109608675863</v>
      </c>
      <c r="L50">
        <v>11.037419703520692</v>
      </c>
      <c r="M50">
        <v>55.464184122058441</v>
      </c>
      <c r="N50">
        <v>24.900000000000002</v>
      </c>
      <c r="O50">
        <v>73.289080144291091</v>
      </c>
      <c r="P50">
        <v>24.815452804546577</v>
      </c>
      <c r="Q50">
        <v>4.6454569049951031</v>
      </c>
      <c r="R50">
        <v>18.615748426445474</v>
      </c>
      <c r="S50">
        <v>11.586757820462564</v>
      </c>
      <c r="T50">
        <v>0</v>
      </c>
      <c r="U50">
        <v>61.072026127370933</v>
      </c>
      <c r="V50">
        <v>6.256349782293178</v>
      </c>
      <c r="W50">
        <v>19.999960227272723</v>
      </c>
      <c r="X50">
        <v>64.789121068971639</v>
      </c>
      <c r="Y50">
        <v>0</v>
      </c>
      <c r="Z50">
        <v>5.756857919999999</v>
      </c>
      <c r="AA50">
        <v>0</v>
      </c>
      <c r="AB50">
        <v>5.7374452800000011</v>
      </c>
      <c r="AC50">
        <v>4.2505073279999994</v>
      </c>
      <c r="AD50">
        <v>8.0065281600000002</v>
      </c>
      <c r="AE50">
        <v>20.004022800000001</v>
      </c>
      <c r="AF50">
        <v>6.1515000000000004</v>
      </c>
      <c r="AG50">
        <v>11.327165279999999</v>
      </c>
      <c r="AH50">
        <v>16.636896000000004</v>
      </c>
      <c r="AI50">
        <v>0</v>
      </c>
      <c r="AJ50">
        <v>0</v>
      </c>
      <c r="AK50">
        <v>22.630440000000004</v>
      </c>
      <c r="AL50">
        <v>34.675999999999988</v>
      </c>
      <c r="AM50">
        <v>0</v>
      </c>
      <c r="AN50">
        <v>0</v>
      </c>
      <c r="AO50">
        <v>7.0243891200000005E-2</v>
      </c>
      <c r="AP50">
        <v>1.6315840800000001</v>
      </c>
      <c r="AQ50">
        <v>0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35.364782499935522</v>
      </c>
      <c r="BB50">
        <f t="shared" si="0"/>
        <v>1026.6407248718519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512.34109608675863</v>
      </c>
      <c r="L51">
        <v>11.037419703520692</v>
      </c>
      <c r="M51">
        <v>55.464184122058441</v>
      </c>
      <c r="N51">
        <v>24.900000000000002</v>
      </c>
      <c r="O51">
        <v>73.289080144291091</v>
      </c>
      <c r="P51">
        <v>24.815452804546577</v>
      </c>
      <c r="Q51">
        <v>4.6454569049951031</v>
      </c>
      <c r="R51">
        <v>18.615748426445474</v>
      </c>
      <c r="S51">
        <v>11.586757820462564</v>
      </c>
      <c r="T51">
        <v>0</v>
      </c>
      <c r="U51">
        <v>62.108996355314567</v>
      </c>
      <c r="V51">
        <v>6.256349782293178</v>
      </c>
      <c r="W51">
        <v>19.999960227272723</v>
      </c>
      <c r="X51">
        <v>64.789121068971639</v>
      </c>
      <c r="Y51">
        <v>0</v>
      </c>
      <c r="Z51">
        <v>5.756857919999999</v>
      </c>
      <c r="AA51">
        <v>0</v>
      </c>
      <c r="AB51">
        <v>5.7374452800000011</v>
      </c>
      <c r="AC51">
        <v>4.2505073279999994</v>
      </c>
      <c r="AD51">
        <v>8.0065281600000002</v>
      </c>
      <c r="AE51">
        <v>20.004022800000001</v>
      </c>
      <c r="AF51">
        <v>6.1515000000000004</v>
      </c>
      <c r="AG51">
        <v>11.327165279999999</v>
      </c>
      <c r="AH51">
        <v>16.636896000000004</v>
      </c>
      <c r="AI51">
        <v>0</v>
      </c>
      <c r="AJ51">
        <v>0</v>
      </c>
      <c r="AK51">
        <v>22.630440000000004</v>
      </c>
      <c r="AL51">
        <v>34.675999999999988</v>
      </c>
      <c r="AM51">
        <v>0</v>
      </c>
      <c r="AN51">
        <v>0</v>
      </c>
      <c r="AO51">
        <v>0.10433283840000002</v>
      </c>
      <c r="AP51">
        <v>1.6315840800000001</v>
      </c>
      <c r="AQ51">
        <v>6.3321499999999995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35.611309442913331</v>
      </c>
      <c r="BB51">
        <f t="shared" si="0"/>
        <v>1033.7974071040178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512.34109608675863</v>
      </c>
      <c r="L52">
        <v>11.037419703520692</v>
      </c>
      <c r="M52">
        <v>55.464184122058441</v>
      </c>
      <c r="N52">
        <v>24.900000000000002</v>
      </c>
      <c r="O52">
        <v>73.289080144291091</v>
      </c>
      <c r="P52">
        <v>24.815452804546577</v>
      </c>
      <c r="Q52">
        <v>4.6454569049951031</v>
      </c>
      <c r="R52">
        <v>18.615748426445474</v>
      </c>
      <c r="S52">
        <v>11.586757820462564</v>
      </c>
      <c r="T52">
        <v>0</v>
      </c>
      <c r="U52">
        <v>62.108996355314567</v>
      </c>
      <c r="V52">
        <v>6.256349782293178</v>
      </c>
      <c r="W52">
        <v>19.999960227272723</v>
      </c>
      <c r="X52">
        <v>64.789121068971639</v>
      </c>
      <c r="Y52">
        <v>0</v>
      </c>
      <c r="Z52">
        <v>2.8784289599999999</v>
      </c>
      <c r="AA52">
        <v>0</v>
      </c>
      <c r="AB52">
        <v>5.7374452800000011</v>
      </c>
      <c r="AC52">
        <v>4.2505073279999994</v>
      </c>
      <c r="AD52">
        <v>8.0065281600000002</v>
      </c>
      <c r="AE52">
        <v>20.004022800000001</v>
      </c>
      <c r="AF52">
        <v>6.1515000000000004</v>
      </c>
      <c r="AG52">
        <v>11.327165279999999</v>
      </c>
      <c r="AH52">
        <v>16.636896000000004</v>
      </c>
      <c r="AI52">
        <v>0</v>
      </c>
      <c r="AJ52">
        <v>0</v>
      </c>
      <c r="AK52">
        <v>22.630440000000004</v>
      </c>
      <c r="AL52">
        <v>34.675999999999988</v>
      </c>
      <c r="AM52">
        <v>0</v>
      </c>
      <c r="AN52">
        <v>0</v>
      </c>
      <c r="AO52">
        <v>5.4748915200000005E-2</v>
      </c>
      <c r="AP52">
        <v>1.6315840800000001</v>
      </c>
      <c r="AQ52">
        <v>6.3321499999999995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35.513807042913321</v>
      </c>
      <c r="BB52">
        <f t="shared" si="0"/>
        <v>1030.9668966208176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512.34109608675863</v>
      </c>
      <c r="L53">
        <v>11.037419703520692</v>
      </c>
      <c r="M53">
        <v>55.464184122058441</v>
      </c>
      <c r="N53">
        <v>24.900000000000002</v>
      </c>
      <c r="O53">
        <v>73.289080144291091</v>
      </c>
      <c r="P53">
        <v>24.815452804546577</v>
      </c>
      <c r="Q53">
        <v>4.6454569049951031</v>
      </c>
      <c r="R53">
        <v>18.615748426445474</v>
      </c>
      <c r="S53">
        <v>11.586757820462564</v>
      </c>
      <c r="T53">
        <v>0</v>
      </c>
      <c r="U53">
        <v>62.108996355314567</v>
      </c>
      <c r="V53">
        <v>6.256349782293178</v>
      </c>
      <c r="W53">
        <v>19.999960227272723</v>
      </c>
      <c r="X53">
        <v>64.789121068971639</v>
      </c>
      <c r="Y53">
        <v>0</v>
      </c>
      <c r="Z53">
        <v>2.8784289599999999</v>
      </c>
      <c r="AA53">
        <v>0</v>
      </c>
      <c r="AB53">
        <v>5.7374452800000011</v>
      </c>
      <c r="AC53">
        <v>4.2505073279999994</v>
      </c>
      <c r="AD53">
        <v>8.0065281600000002</v>
      </c>
      <c r="AE53">
        <v>20.004022800000001</v>
      </c>
      <c r="AF53">
        <v>6.1515000000000004</v>
      </c>
      <c r="AG53">
        <v>11.327165279999999</v>
      </c>
      <c r="AH53">
        <v>16.636896000000004</v>
      </c>
      <c r="AI53">
        <v>0</v>
      </c>
      <c r="AJ53">
        <v>0</v>
      </c>
      <c r="AK53">
        <v>22.630440000000004</v>
      </c>
      <c r="AL53">
        <v>34.675999999999988</v>
      </c>
      <c r="AM53">
        <v>0</v>
      </c>
      <c r="AN53">
        <v>0</v>
      </c>
      <c r="AO53">
        <v>7.2051638399999993E-2</v>
      </c>
      <c r="AP53">
        <v>1.6315840800000001</v>
      </c>
      <c r="AQ53">
        <v>6.3321499999999995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35.514383273313321</v>
      </c>
      <c r="BB53">
        <f t="shared" si="0"/>
        <v>1030.9836231136178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512.34109608675863</v>
      </c>
      <c r="L54">
        <v>11.037419703520692</v>
      </c>
      <c r="M54">
        <v>55.464184122058441</v>
      </c>
      <c r="N54">
        <v>24.900000000000002</v>
      </c>
      <c r="O54">
        <v>73.289080144291091</v>
      </c>
      <c r="P54">
        <v>24.815452804546577</v>
      </c>
      <c r="Q54">
        <v>4.6454569049951031</v>
      </c>
      <c r="R54">
        <v>18.615748426445474</v>
      </c>
      <c r="S54">
        <v>11.586757820462564</v>
      </c>
      <c r="T54">
        <v>0</v>
      </c>
      <c r="U54">
        <v>62.108996355314567</v>
      </c>
      <c r="V54">
        <v>6.256349782293178</v>
      </c>
      <c r="W54">
        <v>19.999960227272723</v>
      </c>
      <c r="X54">
        <v>64.789121068971639</v>
      </c>
      <c r="Y54">
        <v>0</v>
      </c>
      <c r="Z54">
        <v>2.8784289599999999</v>
      </c>
      <c r="AA54">
        <v>0</v>
      </c>
      <c r="AB54">
        <v>5.7374452800000011</v>
      </c>
      <c r="AC54">
        <v>4.2505073279999994</v>
      </c>
      <c r="AD54">
        <v>8.0065281600000002</v>
      </c>
      <c r="AE54">
        <v>20.004022800000001</v>
      </c>
      <c r="AF54">
        <v>6.1515000000000004</v>
      </c>
      <c r="AG54">
        <v>11.327165279999999</v>
      </c>
      <c r="AH54">
        <v>16.636896000000004</v>
      </c>
      <c r="AI54">
        <v>0</v>
      </c>
      <c r="AJ54">
        <v>0</v>
      </c>
      <c r="AK54">
        <v>22.630440000000004</v>
      </c>
      <c r="AL54">
        <v>34.675999999999988</v>
      </c>
      <c r="AM54">
        <v>0</v>
      </c>
      <c r="AN54">
        <v>0</v>
      </c>
      <c r="AO54">
        <v>0.1074318336</v>
      </c>
      <c r="AP54">
        <v>1.6315840800000001</v>
      </c>
      <c r="AQ54">
        <v>6.3321499999999995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35.515561207713326</v>
      </c>
      <c r="BB54">
        <f t="shared" si="0"/>
        <v>1031.0178253744177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512.34109608675863</v>
      </c>
      <c r="L55">
        <v>11.037419703520692</v>
      </c>
      <c r="M55">
        <v>56.8424372398133</v>
      </c>
      <c r="N55">
        <v>24.900000000000002</v>
      </c>
      <c r="O55">
        <v>73.289080144291091</v>
      </c>
      <c r="P55">
        <v>24.815452804546577</v>
      </c>
      <c r="Q55">
        <v>4.6454569049951031</v>
      </c>
      <c r="R55">
        <v>18.615748426445474</v>
      </c>
      <c r="S55">
        <v>11.586757820462564</v>
      </c>
      <c r="T55">
        <v>0</v>
      </c>
      <c r="U55">
        <v>62.108996355314567</v>
      </c>
      <c r="V55">
        <v>6.256349782293178</v>
      </c>
      <c r="W55">
        <v>19.999960227272723</v>
      </c>
      <c r="X55">
        <v>64.789121068971639</v>
      </c>
      <c r="Y55">
        <v>0</v>
      </c>
      <c r="Z55">
        <v>2.8784289599999999</v>
      </c>
      <c r="AA55">
        <v>0</v>
      </c>
      <c r="AB55">
        <v>5.7374452800000011</v>
      </c>
      <c r="AC55">
        <v>4.2505073279999994</v>
      </c>
      <c r="AD55">
        <v>8.0065281600000002</v>
      </c>
      <c r="AE55">
        <v>20.004022800000001</v>
      </c>
      <c r="AF55">
        <v>6.1515000000000004</v>
      </c>
      <c r="AG55">
        <v>11.327165279999999</v>
      </c>
      <c r="AH55">
        <v>16.636896000000004</v>
      </c>
      <c r="AI55">
        <v>0</v>
      </c>
      <c r="AJ55">
        <v>0</v>
      </c>
      <c r="AK55">
        <v>22.630440000000004</v>
      </c>
      <c r="AL55">
        <v>34.675999999999988</v>
      </c>
      <c r="AM55">
        <v>1.2294703333333334</v>
      </c>
      <c r="AN55">
        <v>0</v>
      </c>
      <c r="AO55">
        <v>0.1035580896</v>
      </c>
      <c r="AP55">
        <v>1.6315840800000001</v>
      </c>
      <c r="AQ55">
        <v>6.3321499999999995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35.602269849188538</v>
      </c>
      <c r="BB55">
        <f t="shared" si="0"/>
        <v>1033.5349664400308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512.34109608675863</v>
      </c>
      <c r="L56">
        <v>11.037419703520692</v>
      </c>
      <c r="M56">
        <v>56.8424372398133</v>
      </c>
      <c r="N56">
        <v>24.900000000000002</v>
      </c>
      <c r="O56">
        <v>73.289080144291091</v>
      </c>
      <c r="P56">
        <v>24.815452804546577</v>
      </c>
      <c r="Q56">
        <v>4.6454569049951031</v>
      </c>
      <c r="R56">
        <v>18.615748426445474</v>
      </c>
      <c r="S56">
        <v>11.586757820462564</v>
      </c>
      <c r="T56">
        <v>0</v>
      </c>
      <c r="U56">
        <v>62.108996355314567</v>
      </c>
      <c r="V56">
        <v>6.256349782293178</v>
      </c>
      <c r="W56">
        <v>19.999960227272723</v>
      </c>
      <c r="X56">
        <v>64.789121068971639</v>
      </c>
      <c r="Y56">
        <v>0</v>
      </c>
      <c r="Z56">
        <v>2.8784289599999999</v>
      </c>
      <c r="AA56">
        <v>6.1413336000000003</v>
      </c>
      <c r="AB56">
        <v>5.7374452800000011</v>
      </c>
      <c r="AC56">
        <v>4.2505073279999994</v>
      </c>
      <c r="AD56">
        <v>8.0065281600000002</v>
      </c>
      <c r="AE56">
        <v>20.004022800000001</v>
      </c>
      <c r="AF56">
        <v>6.1515000000000004</v>
      </c>
      <c r="AG56">
        <v>11.327165279999999</v>
      </c>
      <c r="AH56">
        <v>16.636896000000004</v>
      </c>
      <c r="AI56">
        <v>0</v>
      </c>
      <c r="AJ56">
        <v>0</v>
      </c>
      <c r="AK56">
        <v>22.630440000000004</v>
      </c>
      <c r="AL56">
        <v>34.675999999999988</v>
      </c>
      <c r="AM56">
        <v>4.6368595428571435</v>
      </c>
      <c r="AN56">
        <v>0</v>
      </c>
      <c r="AO56">
        <v>0.11595407040000001</v>
      </c>
      <c r="AP56">
        <v>1.6315840800000001</v>
      </c>
      <c r="AQ56">
        <v>12.664300000000001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36.131515284274251</v>
      </c>
      <c r="BB56">
        <f t="shared" si="0"/>
        <v>1048.8989897952688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512.34109608675863</v>
      </c>
      <c r="L57">
        <v>11.037419703520692</v>
      </c>
      <c r="M57">
        <v>56.8424372398133</v>
      </c>
      <c r="N57">
        <v>24.900000000000002</v>
      </c>
      <c r="O57">
        <v>73.289080144291091</v>
      </c>
      <c r="P57">
        <v>24.815452804546577</v>
      </c>
      <c r="Q57">
        <v>4.6454569049951031</v>
      </c>
      <c r="R57">
        <v>18.615748426445474</v>
      </c>
      <c r="S57">
        <v>11.586757820462564</v>
      </c>
      <c r="T57">
        <v>0</v>
      </c>
      <c r="U57">
        <v>62.108996355314567</v>
      </c>
      <c r="V57">
        <v>6.256349782293178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6.1413336000000003</v>
      </c>
      <c r="AB57">
        <v>5.7374452800000011</v>
      </c>
      <c r="AC57">
        <v>4.2505073279999994</v>
      </c>
      <c r="AD57">
        <v>8.0065281600000002</v>
      </c>
      <c r="AE57">
        <v>20.004022800000001</v>
      </c>
      <c r="AF57">
        <v>6.1515000000000004</v>
      </c>
      <c r="AG57">
        <v>11.327165279999999</v>
      </c>
      <c r="AH57">
        <v>16.636896000000004</v>
      </c>
      <c r="AI57">
        <v>0</v>
      </c>
      <c r="AJ57">
        <v>0</v>
      </c>
      <c r="AK57">
        <v>22.630440000000004</v>
      </c>
      <c r="AL57">
        <v>34.675999999999988</v>
      </c>
      <c r="AM57">
        <v>4.6368595428571435</v>
      </c>
      <c r="AN57">
        <v>0</v>
      </c>
      <c r="AO57">
        <v>0.12163556160000003</v>
      </c>
      <c r="AP57">
        <v>1.6315840800000001</v>
      </c>
      <c r="AQ57">
        <v>12.664300000000001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36.144222253691957</v>
      </c>
      <c r="BB57">
        <f t="shared" si="0"/>
        <v>1049.2678818427878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512.34109608675863</v>
      </c>
      <c r="L58">
        <v>11.037419703520692</v>
      </c>
      <c r="M58">
        <v>56.8424372398133</v>
      </c>
      <c r="N58">
        <v>24.900000000000002</v>
      </c>
      <c r="O58">
        <v>73.289080144291091</v>
      </c>
      <c r="P58">
        <v>24.815452804546577</v>
      </c>
      <c r="Q58">
        <v>4.6454569049951031</v>
      </c>
      <c r="R58">
        <v>18.615748426445474</v>
      </c>
      <c r="S58">
        <v>11.586757820462564</v>
      </c>
      <c r="T58">
        <v>0</v>
      </c>
      <c r="U58">
        <v>62.108996355314567</v>
      </c>
      <c r="V58">
        <v>6.256349782293178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12.317364000000001</v>
      </c>
      <c r="AB58">
        <v>5.7374452800000011</v>
      </c>
      <c r="AC58">
        <v>8.5010146559999988</v>
      </c>
      <c r="AD58">
        <v>8.0065281600000002</v>
      </c>
      <c r="AE58">
        <v>20.004022800000001</v>
      </c>
      <c r="AF58">
        <v>6.1515000000000004</v>
      </c>
      <c r="AG58">
        <v>11.327165279999999</v>
      </c>
      <c r="AH58">
        <v>16.636896000000004</v>
      </c>
      <c r="AI58">
        <v>0</v>
      </c>
      <c r="AJ58">
        <v>0</v>
      </c>
      <c r="AK58">
        <v>22.630440000000004</v>
      </c>
      <c r="AL58">
        <v>34.675999999999988</v>
      </c>
      <c r="AM58">
        <v>4.6368595428571435</v>
      </c>
      <c r="AN58">
        <v>0</v>
      </c>
      <c r="AO58">
        <v>0.14126253119999999</v>
      </c>
      <c r="AP58">
        <v>1.6315840800000001</v>
      </c>
      <c r="AQ58">
        <v>12.664300000000001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36.492079194491943</v>
      </c>
      <c r="BB58">
        <f t="shared" si="0"/>
        <v>1059.3661895995876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512.34109608675863</v>
      </c>
      <c r="L59">
        <v>11.037419703520692</v>
      </c>
      <c r="M59">
        <v>56.8424372398133</v>
      </c>
      <c r="N59">
        <v>24.900000000000002</v>
      </c>
      <c r="O59">
        <v>73.289080144291091</v>
      </c>
      <c r="P59">
        <v>24.815452804546577</v>
      </c>
      <c r="Q59">
        <v>4.6454569049951031</v>
      </c>
      <c r="R59">
        <v>18.615748426445474</v>
      </c>
      <c r="S59">
        <v>11.586757820462564</v>
      </c>
      <c r="T59">
        <v>0</v>
      </c>
      <c r="U59">
        <v>62.108996355314567</v>
      </c>
      <c r="V59">
        <v>6.256349782293178</v>
      </c>
      <c r="W59">
        <v>20.375877753009362</v>
      </c>
      <c r="X59">
        <v>64.789121068971639</v>
      </c>
      <c r="Y59">
        <v>0</v>
      </c>
      <c r="Z59">
        <v>2.8784289599999999</v>
      </c>
      <c r="AA59">
        <v>12.317364000000001</v>
      </c>
      <c r="AB59">
        <v>5.7374452800000011</v>
      </c>
      <c r="AC59">
        <v>8.5010146559999988</v>
      </c>
      <c r="AD59">
        <v>8.0065281600000002</v>
      </c>
      <c r="AE59">
        <v>20.004022800000001</v>
      </c>
      <c r="AF59">
        <v>6.1515000000000004</v>
      </c>
      <c r="AG59">
        <v>11.327165279999999</v>
      </c>
      <c r="AH59">
        <v>16.636896000000004</v>
      </c>
      <c r="AI59">
        <v>0</v>
      </c>
      <c r="AJ59">
        <v>0</v>
      </c>
      <c r="AK59">
        <v>22.630440000000004</v>
      </c>
      <c r="AL59">
        <v>34.675999999999988</v>
      </c>
      <c r="AM59">
        <v>4.6368595428571435</v>
      </c>
      <c r="AN59">
        <v>0</v>
      </c>
      <c r="AO59">
        <v>0.1345480416</v>
      </c>
      <c r="AP59">
        <v>3.6007372799999997</v>
      </c>
      <c r="AQ59">
        <v>18.996450000000003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36.76828888930465</v>
      </c>
      <c r="BB59">
        <f t="shared" si="0"/>
        <v>1067.3845686151751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512.34109608675863</v>
      </c>
      <c r="L60">
        <v>11.037419703520692</v>
      </c>
      <c r="M60">
        <v>56.8424372398133</v>
      </c>
      <c r="N60">
        <v>24.900000000000002</v>
      </c>
      <c r="O60">
        <v>73.289080144291091</v>
      </c>
      <c r="P60">
        <v>24.815452804546577</v>
      </c>
      <c r="Q60">
        <v>4.6454569049951031</v>
      </c>
      <c r="R60">
        <v>18.615748426445474</v>
      </c>
      <c r="S60">
        <v>11.586757820462564</v>
      </c>
      <c r="T60">
        <v>0</v>
      </c>
      <c r="U60">
        <v>62.108996355314567</v>
      </c>
      <c r="V60">
        <v>6.256349782293178</v>
      </c>
      <c r="W60">
        <v>20.375877753009362</v>
      </c>
      <c r="X60">
        <v>64.789121068971639</v>
      </c>
      <c r="Y60">
        <v>0</v>
      </c>
      <c r="Z60">
        <v>2.8784289599999999</v>
      </c>
      <c r="AA60">
        <v>18.4933944</v>
      </c>
      <c r="AB60">
        <v>5.7374452800000011</v>
      </c>
      <c r="AC60">
        <v>8.5010146559999988</v>
      </c>
      <c r="AD60">
        <v>8.0065281600000002</v>
      </c>
      <c r="AE60">
        <v>20.004022800000001</v>
      </c>
      <c r="AF60">
        <v>6.1515000000000004</v>
      </c>
      <c r="AG60">
        <v>11.327165279999999</v>
      </c>
      <c r="AH60">
        <v>16.636896000000004</v>
      </c>
      <c r="AI60">
        <v>0</v>
      </c>
      <c r="AJ60">
        <v>0</v>
      </c>
      <c r="AK60">
        <v>22.630440000000004</v>
      </c>
      <c r="AL60">
        <v>34.675999999999988</v>
      </c>
      <c r="AM60">
        <v>4.6368595428571435</v>
      </c>
      <c r="AN60">
        <v>0</v>
      </c>
      <c r="AO60">
        <v>0.12680055360000003</v>
      </c>
      <c r="AP60">
        <v>3.6007372799999997</v>
      </c>
      <c r="AQ60">
        <v>18.996450000000003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36.973693066904652</v>
      </c>
      <c r="BB60">
        <f t="shared" si="0"/>
        <v>1073.3474473495753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512.34109608675863</v>
      </c>
      <c r="L61">
        <v>11.037419703520692</v>
      </c>
      <c r="M61">
        <v>56.8424372398133</v>
      </c>
      <c r="N61">
        <v>24.900000000000002</v>
      </c>
      <c r="O61">
        <v>73.289080144291091</v>
      </c>
      <c r="P61">
        <v>24.815452804546577</v>
      </c>
      <c r="Q61">
        <v>4.6454569049951031</v>
      </c>
      <c r="R61">
        <v>18.615748426445474</v>
      </c>
      <c r="S61">
        <v>11.586757820462564</v>
      </c>
      <c r="T61">
        <v>0</v>
      </c>
      <c r="U61">
        <v>62.108996355314567</v>
      </c>
      <c r="V61">
        <v>6.256349782293178</v>
      </c>
      <c r="W61">
        <v>20.375877753009362</v>
      </c>
      <c r="X61">
        <v>64.789121068971639</v>
      </c>
      <c r="Y61">
        <v>0</v>
      </c>
      <c r="Z61">
        <v>2.8784289599999999</v>
      </c>
      <c r="AA61">
        <v>18.4933944</v>
      </c>
      <c r="AB61">
        <v>5.7374452800000011</v>
      </c>
      <c r="AC61">
        <v>8.5010146559999988</v>
      </c>
      <c r="AD61">
        <v>8.0065281600000002</v>
      </c>
      <c r="AE61">
        <v>20.004022800000001</v>
      </c>
      <c r="AF61">
        <v>6.1515000000000004</v>
      </c>
      <c r="AG61">
        <v>11.327165279999999</v>
      </c>
      <c r="AH61">
        <v>20.546566559999999</v>
      </c>
      <c r="AI61">
        <v>0</v>
      </c>
      <c r="AJ61">
        <v>0</v>
      </c>
      <c r="AK61">
        <v>22.630440000000004</v>
      </c>
      <c r="AL61">
        <v>34.675999999999988</v>
      </c>
      <c r="AM61">
        <v>4.6368595428571435</v>
      </c>
      <c r="AN61">
        <v>0</v>
      </c>
      <c r="AO61">
        <v>0.11621231999999999</v>
      </c>
      <c r="AP61">
        <v>3.6007372799999997</v>
      </c>
      <c r="AQ61">
        <v>18.996450000000003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37.103532445304658</v>
      </c>
      <c r="BB61">
        <f t="shared" si="0"/>
        <v>1077.1166902975751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512.34109608675863</v>
      </c>
      <c r="L62">
        <v>11.037419703520692</v>
      </c>
      <c r="M62">
        <v>56.8424372398133</v>
      </c>
      <c r="N62">
        <v>24.900000000000002</v>
      </c>
      <c r="O62">
        <v>73.289080144291091</v>
      </c>
      <c r="P62">
        <v>24.815452804546577</v>
      </c>
      <c r="Q62">
        <v>4.6454569049951031</v>
      </c>
      <c r="R62">
        <v>18.615748426445474</v>
      </c>
      <c r="S62">
        <v>11.586757820462564</v>
      </c>
      <c r="T62">
        <v>0</v>
      </c>
      <c r="U62">
        <v>62.108996355314567</v>
      </c>
      <c r="V62">
        <v>6.256349782293178</v>
      </c>
      <c r="W62">
        <v>20.375877753009362</v>
      </c>
      <c r="X62">
        <v>64.789121068971639</v>
      </c>
      <c r="Y62">
        <v>0</v>
      </c>
      <c r="Z62">
        <v>2.8784289599999999</v>
      </c>
      <c r="AA62">
        <v>18.4933944</v>
      </c>
      <c r="AB62">
        <v>5.7374452800000011</v>
      </c>
      <c r="AC62">
        <v>8.5010146559999988</v>
      </c>
      <c r="AD62">
        <v>8.0065281600000002</v>
      </c>
      <c r="AE62">
        <v>20.004022800000001</v>
      </c>
      <c r="AF62">
        <v>6.1515000000000004</v>
      </c>
      <c r="AG62">
        <v>11.327165279999999</v>
      </c>
      <c r="AH62">
        <v>20.546566559999999</v>
      </c>
      <c r="AI62">
        <v>0</v>
      </c>
      <c r="AJ62">
        <v>0</v>
      </c>
      <c r="AK62">
        <v>22.630440000000004</v>
      </c>
      <c r="AL62">
        <v>34.675999999999988</v>
      </c>
      <c r="AM62">
        <v>4.6368595428571435</v>
      </c>
      <c r="AN62">
        <v>0</v>
      </c>
      <c r="AO62">
        <v>0.11285507520000002</v>
      </c>
      <c r="AP62">
        <v>3.6007372799999997</v>
      </c>
      <c r="AQ62">
        <v>18.996450000000003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37.103420888504651</v>
      </c>
      <c r="BB62">
        <f t="shared" si="0"/>
        <v>1077.1134446095753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512.34109608675863</v>
      </c>
      <c r="L63">
        <v>11.037419703520692</v>
      </c>
      <c r="M63">
        <v>56.8424372398133</v>
      </c>
      <c r="N63">
        <v>24.900000000000002</v>
      </c>
      <c r="O63">
        <v>73.289080144291091</v>
      </c>
      <c r="P63">
        <v>24.815452804546577</v>
      </c>
      <c r="Q63">
        <v>4.6454569049951031</v>
      </c>
      <c r="R63">
        <v>18.615748426445474</v>
      </c>
      <c r="S63">
        <v>11.586757820462564</v>
      </c>
      <c r="T63">
        <v>0</v>
      </c>
      <c r="U63">
        <v>62.108996355314567</v>
      </c>
      <c r="V63">
        <v>6.256349782293178</v>
      </c>
      <c r="W63">
        <v>20.375877753009362</v>
      </c>
      <c r="X63">
        <v>64.789121068971639</v>
      </c>
      <c r="Y63">
        <v>0</v>
      </c>
      <c r="Z63">
        <v>2.8784289599999999</v>
      </c>
      <c r="AA63">
        <v>18.4933944</v>
      </c>
      <c r="AB63">
        <v>5.7374452800000011</v>
      </c>
      <c r="AC63">
        <v>8.5010146559999988</v>
      </c>
      <c r="AD63">
        <v>8.0065281600000002</v>
      </c>
      <c r="AE63">
        <v>20.004022800000001</v>
      </c>
      <c r="AF63">
        <v>6.1515000000000004</v>
      </c>
      <c r="AG63">
        <v>11.327165279999999</v>
      </c>
      <c r="AH63">
        <v>20.546566559999999</v>
      </c>
      <c r="AI63">
        <v>0</v>
      </c>
      <c r="AJ63">
        <v>0</v>
      </c>
      <c r="AK63">
        <v>22.630440000000004</v>
      </c>
      <c r="AL63">
        <v>34.675999999999988</v>
      </c>
      <c r="AM63">
        <v>4.6368595428571435</v>
      </c>
      <c r="AN63">
        <v>0</v>
      </c>
      <c r="AO63">
        <v>0.1100143296</v>
      </c>
      <c r="AP63">
        <v>1.6315840800000001</v>
      </c>
      <c r="AQ63">
        <v>18.996450000000003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37.037753022104646</v>
      </c>
      <c r="BB63">
        <f t="shared" si="0"/>
        <v>1075.2071185303753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512.34109608675863</v>
      </c>
      <c r="L64">
        <v>11.037419703520692</v>
      </c>
      <c r="M64">
        <v>56.8424372398133</v>
      </c>
      <c r="N64">
        <v>24.900000000000002</v>
      </c>
      <c r="O64">
        <v>73.289080144291091</v>
      </c>
      <c r="P64">
        <v>24.815452804546577</v>
      </c>
      <c r="Q64">
        <v>4.6454569049951031</v>
      </c>
      <c r="R64">
        <v>18.615748426445474</v>
      </c>
      <c r="S64">
        <v>11.586757820462564</v>
      </c>
      <c r="T64">
        <v>0</v>
      </c>
      <c r="U64">
        <v>62.108996355314567</v>
      </c>
      <c r="V64">
        <v>6.256349782293178</v>
      </c>
      <c r="W64">
        <v>20.375877753009362</v>
      </c>
      <c r="X64">
        <v>64.789121068971639</v>
      </c>
      <c r="Y64">
        <v>0</v>
      </c>
      <c r="Z64">
        <v>2.8784289599999999</v>
      </c>
      <c r="AA64">
        <v>12.317364000000001</v>
      </c>
      <c r="AB64">
        <v>5.7374452800000011</v>
      </c>
      <c r="AC64">
        <v>8.5010146559999988</v>
      </c>
      <c r="AD64">
        <v>8.0065281600000002</v>
      </c>
      <c r="AE64">
        <v>19.89132408</v>
      </c>
      <c r="AF64">
        <v>6.1515000000000004</v>
      </c>
      <c r="AG64">
        <v>11.327165279999999</v>
      </c>
      <c r="AH64">
        <v>20.546566559999999</v>
      </c>
      <c r="AI64">
        <v>0</v>
      </c>
      <c r="AJ64">
        <v>0</v>
      </c>
      <c r="AK64">
        <v>22.630440000000004</v>
      </c>
      <c r="AL64">
        <v>34.675999999999988</v>
      </c>
      <c r="AM64">
        <v>4.6368595428571435</v>
      </c>
      <c r="AN64">
        <v>0</v>
      </c>
      <c r="AO64">
        <v>0.10226684160000001</v>
      </c>
      <c r="AP64">
        <v>1.6315840800000001</v>
      </c>
      <c r="AQ64">
        <v>18.996450000000003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36.82808069890465</v>
      </c>
      <c r="BB64">
        <f t="shared" si="0"/>
        <v>1069.1203142455752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512.34109608675863</v>
      </c>
      <c r="L65">
        <v>11.037419703520692</v>
      </c>
      <c r="M65">
        <v>56.8424372398133</v>
      </c>
      <c r="N65">
        <v>24.900000000000002</v>
      </c>
      <c r="O65">
        <v>73.289080144291091</v>
      </c>
      <c r="P65">
        <v>24.815452804546577</v>
      </c>
      <c r="Q65">
        <v>4.6454569049951031</v>
      </c>
      <c r="R65">
        <v>18.615748426445474</v>
      </c>
      <c r="S65">
        <v>11.586757820462564</v>
      </c>
      <c r="T65">
        <v>0</v>
      </c>
      <c r="U65">
        <v>62.108996355314567</v>
      </c>
      <c r="V65">
        <v>6.256349782293178</v>
      </c>
      <c r="W65">
        <v>20.375877753009362</v>
      </c>
      <c r="X65">
        <v>64.789121068971639</v>
      </c>
      <c r="Y65">
        <v>0</v>
      </c>
      <c r="Z65">
        <v>2.8784289599999999</v>
      </c>
      <c r="AA65">
        <v>12.317364000000001</v>
      </c>
      <c r="AB65">
        <v>5.7374452800000011</v>
      </c>
      <c r="AC65">
        <v>8.5010146559999988</v>
      </c>
      <c r="AD65">
        <v>8.0065281600000002</v>
      </c>
      <c r="AE65">
        <v>19.4405292</v>
      </c>
      <c r="AF65">
        <v>6.1515000000000004</v>
      </c>
      <c r="AG65">
        <v>11.327165279999999</v>
      </c>
      <c r="AH65">
        <v>20.546566559999999</v>
      </c>
      <c r="AI65">
        <v>0</v>
      </c>
      <c r="AJ65">
        <v>0</v>
      </c>
      <c r="AK65">
        <v>22.630440000000004</v>
      </c>
      <c r="AL65">
        <v>34.675999999999988</v>
      </c>
      <c r="AM65">
        <v>4.6368595428571435</v>
      </c>
      <c r="AN65">
        <v>0</v>
      </c>
      <c r="AO65">
        <v>5.9397408000000006E-2</v>
      </c>
      <c r="AP65">
        <v>1.6315840800000001</v>
      </c>
      <c r="AQ65">
        <v>18.996450000000003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36.811641442904651</v>
      </c>
      <c r="BB65">
        <f t="shared" si="0"/>
        <v>1068.6430891879752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512.34109608675863</v>
      </c>
      <c r="L66">
        <v>11.037419703520692</v>
      </c>
      <c r="M66">
        <v>56.8424372398133</v>
      </c>
      <c r="N66">
        <v>24.900000000000002</v>
      </c>
      <c r="O66">
        <v>73.289080144291091</v>
      </c>
      <c r="P66">
        <v>24.815452804546577</v>
      </c>
      <c r="Q66">
        <v>4.6454569049951031</v>
      </c>
      <c r="R66">
        <v>18.615748426445474</v>
      </c>
      <c r="S66">
        <v>11.586757820462564</v>
      </c>
      <c r="T66">
        <v>0</v>
      </c>
      <c r="U66">
        <v>62.108996355314567</v>
      </c>
      <c r="V66">
        <v>6.256349782293178</v>
      </c>
      <c r="W66">
        <v>20.375877753009362</v>
      </c>
      <c r="X66">
        <v>64.789121068971639</v>
      </c>
      <c r="Y66">
        <v>0</v>
      </c>
      <c r="Z66">
        <v>2.8784289599999999</v>
      </c>
      <c r="AA66">
        <v>12.317364000000001</v>
      </c>
      <c r="AB66">
        <v>5.7374452800000011</v>
      </c>
      <c r="AC66">
        <v>8.5010146559999988</v>
      </c>
      <c r="AD66">
        <v>8.0065281600000002</v>
      </c>
      <c r="AE66">
        <v>19.4405292</v>
      </c>
      <c r="AF66">
        <v>6.1515000000000004</v>
      </c>
      <c r="AG66">
        <v>11.327165279999999</v>
      </c>
      <c r="AH66">
        <v>20.546566559999999</v>
      </c>
      <c r="AI66">
        <v>0</v>
      </c>
      <c r="AJ66">
        <v>0</v>
      </c>
      <c r="AK66">
        <v>22.630440000000004</v>
      </c>
      <c r="AL66">
        <v>34.675999999999988</v>
      </c>
      <c r="AM66">
        <v>4.6368595428571435</v>
      </c>
      <c r="AN66">
        <v>0</v>
      </c>
      <c r="AO66">
        <v>4.9842172800000001E-2</v>
      </c>
      <c r="AP66">
        <v>1.6315840800000001</v>
      </c>
      <c r="AQ66">
        <v>18.996450000000003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36.811323462104646</v>
      </c>
      <c r="BB66">
        <f t="shared" si="0"/>
        <v>1068.6338519335752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512.34109608675863</v>
      </c>
      <c r="L67">
        <v>11.037419703520692</v>
      </c>
      <c r="M67">
        <v>56.8424372398133</v>
      </c>
      <c r="N67">
        <v>24.900000000000002</v>
      </c>
      <c r="O67">
        <v>73.289080144291091</v>
      </c>
      <c r="P67">
        <v>24.815452804546577</v>
      </c>
      <c r="Q67">
        <v>4.6454569049951031</v>
      </c>
      <c r="R67">
        <v>18.615748426445474</v>
      </c>
      <c r="S67">
        <v>11.586757820462564</v>
      </c>
      <c r="T67">
        <v>0</v>
      </c>
      <c r="U67">
        <v>62.108996355314567</v>
      </c>
      <c r="V67">
        <v>6.256349782293178</v>
      </c>
      <c r="W67">
        <v>20.375877753009362</v>
      </c>
      <c r="X67">
        <v>64.789121068971639</v>
      </c>
      <c r="Y67">
        <v>0</v>
      </c>
      <c r="Z67">
        <v>2.8784289599999999</v>
      </c>
      <c r="AA67">
        <v>12.317364000000001</v>
      </c>
      <c r="AB67">
        <v>5.7374452800000011</v>
      </c>
      <c r="AC67">
        <v>7.8298819200000009</v>
      </c>
      <c r="AD67">
        <v>4.0032640800000001</v>
      </c>
      <c r="AE67">
        <v>19.4405292</v>
      </c>
      <c r="AF67">
        <v>6.1515000000000004</v>
      </c>
      <c r="AG67">
        <v>11.327165279999999</v>
      </c>
      <c r="AH67">
        <v>20.546566559999999</v>
      </c>
      <c r="AI67">
        <v>0</v>
      </c>
      <c r="AJ67">
        <v>0</v>
      </c>
      <c r="AK67">
        <v>22.630440000000004</v>
      </c>
      <c r="AL67">
        <v>34.675999999999988</v>
      </c>
      <c r="AM67">
        <v>4.6368595428571435</v>
      </c>
      <c r="AN67">
        <v>0</v>
      </c>
      <c r="AO67">
        <v>3.1764700800000004E-2</v>
      </c>
      <c r="AP67">
        <v>1.6315840800000001</v>
      </c>
      <c r="AQ67">
        <v>18.996450000000003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36.655064007704645</v>
      </c>
      <c r="BB67">
        <f t="shared" si="0"/>
        <v>1064.0976370999751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512.34109608675863</v>
      </c>
      <c r="L68">
        <v>11.037419703520692</v>
      </c>
      <c r="M68">
        <v>56.8424372398133</v>
      </c>
      <c r="N68">
        <v>24.900000000000002</v>
      </c>
      <c r="O68">
        <v>73.289080144291091</v>
      </c>
      <c r="P68">
        <v>24.815452804546577</v>
      </c>
      <c r="Q68">
        <v>4.6454569049951031</v>
      </c>
      <c r="R68">
        <v>18.615748426445474</v>
      </c>
      <c r="S68">
        <v>11.586757820462564</v>
      </c>
      <c r="T68">
        <v>0</v>
      </c>
      <c r="U68">
        <v>62.108996355314567</v>
      </c>
      <c r="V68">
        <v>6.256349782293178</v>
      </c>
      <c r="W68">
        <v>20.375877753009362</v>
      </c>
      <c r="X68">
        <v>64.789121068971639</v>
      </c>
      <c r="Y68">
        <v>0</v>
      </c>
      <c r="Z68">
        <v>2.8784289599999999</v>
      </c>
      <c r="AA68">
        <v>12.317364000000001</v>
      </c>
      <c r="AB68">
        <v>5.7374452800000011</v>
      </c>
      <c r="AC68">
        <v>4.2505073279999994</v>
      </c>
      <c r="AD68">
        <v>4.0032640800000001</v>
      </c>
      <c r="AE68">
        <v>19.4405292</v>
      </c>
      <c r="AF68">
        <v>6.1515000000000004</v>
      </c>
      <c r="AG68">
        <v>11.327165279999999</v>
      </c>
      <c r="AH68">
        <v>16.636896000000004</v>
      </c>
      <c r="AI68">
        <v>0</v>
      </c>
      <c r="AJ68">
        <v>0</v>
      </c>
      <c r="AK68">
        <v>22.630440000000004</v>
      </c>
      <c r="AL68">
        <v>34.675999999999988</v>
      </c>
      <c r="AM68">
        <v>4.6368595428571435</v>
      </c>
      <c r="AN68">
        <v>0</v>
      </c>
      <c r="AO68">
        <v>0</v>
      </c>
      <c r="AP68">
        <v>1.6315840800000001</v>
      </c>
      <c r="AQ68">
        <v>18.996450000000003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36.404621187704656</v>
      </c>
      <c r="BB68">
        <f t="shared" ref="BB68:BB99" si="1">SUM(B68:AZ68)-BA68</f>
        <v>1056.827270067175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512.34109608675863</v>
      </c>
      <c r="L69">
        <v>11.037419703520692</v>
      </c>
      <c r="M69">
        <v>56.8424372398133</v>
      </c>
      <c r="N69">
        <v>24.900000000000002</v>
      </c>
      <c r="O69">
        <v>73.289080144291091</v>
      </c>
      <c r="P69">
        <v>24.815452804546577</v>
      </c>
      <c r="Q69">
        <v>4.6454569049951031</v>
      </c>
      <c r="R69">
        <v>18.615748426445474</v>
      </c>
      <c r="S69">
        <v>11.586757820462564</v>
      </c>
      <c r="T69">
        <v>0</v>
      </c>
      <c r="U69">
        <v>62.108996355314567</v>
      </c>
      <c r="V69">
        <v>6.256349782293178</v>
      </c>
      <c r="W69">
        <v>20.375877753009362</v>
      </c>
      <c r="X69">
        <v>64.789121068971639</v>
      </c>
      <c r="Y69">
        <v>0</v>
      </c>
      <c r="Z69">
        <v>2.8784289599999999</v>
      </c>
      <c r="AA69">
        <v>12.317364000000001</v>
      </c>
      <c r="AB69">
        <v>5.7374452800000011</v>
      </c>
      <c r="AC69">
        <v>4.2505073279999994</v>
      </c>
      <c r="AD69">
        <v>4.0032640800000001</v>
      </c>
      <c r="AE69">
        <v>19.4405292</v>
      </c>
      <c r="AF69">
        <v>6.1515000000000004</v>
      </c>
      <c r="AG69">
        <v>11.327165279999999</v>
      </c>
      <c r="AH69">
        <v>16.636896000000004</v>
      </c>
      <c r="AI69">
        <v>0</v>
      </c>
      <c r="AJ69">
        <v>0</v>
      </c>
      <c r="AK69">
        <v>22.630440000000004</v>
      </c>
      <c r="AL69">
        <v>34.675999999999988</v>
      </c>
      <c r="AM69">
        <v>4.6368595428571435</v>
      </c>
      <c r="AN69">
        <v>0</v>
      </c>
      <c r="AO69">
        <v>0</v>
      </c>
      <c r="AP69">
        <v>1.6315840800000001</v>
      </c>
      <c r="AQ69">
        <v>18.996450000000003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36.404621187704656</v>
      </c>
      <c r="BB69">
        <f t="shared" si="1"/>
        <v>1056.827270067175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512.34109608675863</v>
      </c>
      <c r="L70">
        <v>11.037419703520692</v>
      </c>
      <c r="M70">
        <v>56.8424372398133</v>
      </c>
      <c r="N70">
        <v>24.900000000000002</v>
      </c>
      <c r="O70">
        <v>73.289080144291091</v>
      </c>
      <c r="P70">
        <v>24.815452804546577</v>
      </c>
      <c r="Q70">
        <v>4.6454569049951031</v>
      </c>
      <c r="R70">
        <v>18.615748426445474</v>
      </c>
      <c r="S70">
        <v>11.586757820462564</v>
      </c>
      <c r="T70">
        <v>0</v>
      </c>
      <c r="U70">
        <v>62.108996355314567</v>
      </c>
      <c r="V70">
        <v>6.256349782293178</v>
      </c>
      <c r="W70">
        <v>20.375877753009362</v>
      </c>
      <c r="X70">
        <v>64.789121068971639</v>
      </c>
      <c r="Y70">
        <v>0</v>
      </c>
      <c r="Z70">
        <v>2.8784289599999999</v>
      </c>
      <c r="AA70">
        <v>12.317364000000001</v>
      </c>
      <c r="AB70">
        <v>5.7374452800000011</v>
      </c>
      <c r="AC70">
        <v>4.2505073279999994</v>
      </c>
      <c r="AD70">
        <v>4.0032640800000001</v>
      </c>
      <c r="AE70">
        <v>19.4405292</v>
      </c>
      <c r="AF70">
        <v>6.1515000000000004</v>
      </c>
      <c r="AG70">
        <v>11.327165279999999</v>
      </c>
      <c r="AH70">
        <v>16.636896000000004</v>
      </c>
      <c r="AI70">
        <v>0</v>
      </c>
      <c r="AJ70">
        <v>0</v>
      </c>
      <c r="AK70">
        <v>22.630440000000004</v>
      </c>
      <c r="AL70">
        <v>34.675999999999988</v>
      </c>
      <c r="AM70">
        <v>4.6368595428571435</v>
      </c>
      <c r="AN70">
        <v>0</v>
      </c>
      <c r="AO70">
        <v>0</v>
      </c>
      <c r="AP70">
        <v>1.6315840800000001</v>
      </c>
      <c r="AQ70">
        <v>18.996450000000003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36.404621187704656</v>
      </c>
      <c r="BB70">
        <f t="shared" si="1"/>
        <v>1056.827270067175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512.34109608675863</v>
      </c>
      <c r="L71">
        <v>11.037419703520692</v>
      </c>
      <c r="M71">
        <v>56.8424372398133</v>
      </c>
      <c r="N71">
        <v>24.900000000000002</v>
      </c>
      <c r="O71">
        <v>73.289080144291091</v>
      </c>
      <c r="P71">
        <v>24.815452804546577</v>
      </c>
      <c r="Q71">
        <v>4.6454569049951031</v>
      </c>
      <c r="R71">
        <v>18.615748426445474</v>
      </c>
      <c r="S71">
        <v>11.586757820462564</v>
      </c>
      <c r="T71">
        <v>0</v>
      </c>
      <c r="U71">
        <v>62.108996355314567</v>
      </c>
      <c r="V71">
        <v>6.256349782293178</v>
      </c>
      <c r="W71">
        <v>20.375877753009362</v>
      </c>
      <c r="X71">
        <v>64.789121068971639</v>
      </c>
      <c r="Y71">
        <v>0</v>
      </c>
      <c r="Z71">
        <v>2.8784289599999999</v>
      </c>
      <c r="AA71">
        <v>12.317364000000001</v>
      </c>
      <c r="AB71">
        <v>11.533435920000002</v>
      </c>
      <c r="AC71">
        <v>4.2505073279999994</v>
      </c>
      <c r="AD71">
        <v>4.0032640800000001</v>
      </c>
      <c r="AE71">
        <v>19.4405292</v>
      </c>
      <c r="AF71">
        <v>12.303000000000001</v>
      </c>
      <c r="AG71">
        <v>11.327165279999999</v>
      </c>
      <c r="AH71">
        <v>16.636896000000004</v>
      </c>
      <c r="AI71">
        <v>0</v>
      </c>
      <c r="AJ71">
        <v>0</v>
      </c>
      <c r="AK71">
        <v>22.630440000000004</v>
      </c>
      <c r="AL71">
        <v>34.675999999999988</v>
      </c>
      <c r="AM71">
        <v>4.6368595428571435</v>
      </c>
      <c r="AN71">
        <v>0</v>
      </c>
      <c r="AO71">
        <v>0</v>
      </c>
      <c r="AP71">
        <v>1.9128916800000002</v>
      </c>
      <c r="AQ71">
        <v>18.996450000000003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36.811840135863683</v>
      </c>
      <c r="BB71">
        <f t="shared" si="1"/>
        <v>1068.6488493590161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512.34109608675863</v>
      </c>
      <c r="L72">
        <v>11.037419703520692</v>
      </c>
      <c r="M72">
        <v>56.8424372398133</v>
      </c>
      <c r="N72">
        <v>24.900000000000002</v>
      </c>
      <c r="O72">
        <v>73.289080144291091</v>
      </c>
      <c r="P72">
        <v>24.815452804546577</v>
      </c>
      <c r="Q72">
        <v>4.6454569049951031</v>
      </c>
      <c r="R72">
        <v>18.615748426445474</v>
      </c>
      <c r="S72">
        <v>11.586757820462564</v>
      </c>
      <c r="T72">
        <v>0</v>
      </c>
      <c r="U72">
        <v>62.108996355314567</v>
      </c>
      <c r="V72">
        <v>6.256349782293178</v>
      </c>
      <c r="W72">
        <v>20.375877753009362</v>
      </c>
      <c r="X72">
        <v>64.789121068971639</v>
      </c>
      <c r="Y72">
        <v>0</v>
      </c>
      <c r="Z72">
        <v>2.8784289599999999</v>
      </c>
      <c r="AA72">
        <v>6.1413336000000003</v>
      </c>
      <c r="AB72">
        <v>11.533435920000002</v>
      </c>
      <c r="AC72">
        <v>4.2505073279999994</v>
      </c>
      <c r="AD72">
        <v>4.0032640800000001</v>
      </c>
      <c r="AE72">
        <v>19.4405292</v>
      </c>
      <c r="AF72">
        <v>12.303000000000001</v>
      </c>
      <c r="AG72">
        <v>11.327165279999999</v>
      </c>
      <c r="AH72">
        <v>16.636896000000004</v>
      </c>
      <c r="AI72">
        <v>0</v>
      </c>
      <c r="AJ72">
        <v>0</v>
      </c>
      <c r="AK72">
        <v>22.630440000000004</v>
      </c>
      <c r="AL72">
        <v>34.675999999999988</v>
      </c>
      <c r="AM72">
        <v>4.6368595428571435</v>
      </c>
      <c r="AN72">
        <v>0</v>
      </c>
      <c r="AO72">
        <v>0</v>
      </c>
      <c r="AP72">
        <v>1.9128916800000002</v>
      </c>
      <c r="AQ72">
        <v>18.996450000000003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36.606178587063688</v>
      </c>
      <c r="BB72">
        <f t="shared" si="1"/>
        <v>1062.6784805078162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512.34109608675863</v>
      </c>
      <c r="L73">
        <v>11.037419703520692</v>
      </c>
      <c r="M73">
        <v>56.8424372398133</v>
      </c>
      <c r="N73">
        <v>24.900000000000002</v>
      </c>
      <c r="O73">
        <v>73.289080144291091</v>
      </c>
      <c r="P73">
        <v>24.815452804546577</v>
      </c>
      <c r="Q73">
        <v>4.6454569049951031</v>
      </c>
      <c r="R73">
        <v>18.615748426445474</v>
      </c>
      <c r="S73">
        <v>11.586757820462564</v>
      </c>
      <c r="T73">
        <v>0</v>
      </c>
      <c r="U73">
        <v>62.108996355314567</v>
      </c>
      <c r="V73">
        <v>6.256349782293178</v>
      </c>
      <c r="W73">
        <v>20.375877753009362</v>
      </c>
      <c r="X73">
        <v>64.789121068971639</v>
      </c>
      <c r="Y73">
        <v>0</v>
      </c>
      <c r="Z73">
        <v>0</v>
      </c>
      <c r="AA73">
        <v>6.1413336000000003</v>
      </c>
      <c r="AB73">
        <v>11.533435920000002</v>
      </c>
      <c r="AC73">
        <v>4.2505073279999994</v>
      </c>
      <c r="AD73">
        <v>4.0032640800000001</v>
      </c>
      <c r="AE73">
        <v>21.7125353952</v>
      </c>
      <c r="AF73">
        <v>12.303000000000001</v>
      </c>
      <c r="AG73">
        <v>11.327165279999999</v>
      </c>
      <c r="AH73">
        <v>20.962488959999998</v>
      </c>
      <c r="AI73">
        <v>0</v>
      </c>
      <c r="AJ73">
        <v>0</v>
      </c>
      <c r="AK73">
        <v>22.630440000000004</v>
      </c>
      <c r="AL73">
        <v>43.344999999999992</v>
      </c>
      <c r="AM73">
        <v>4.6368595428571435</v>
      </c>
      <c r="AN73">
        <v>0</v>
      </c>
      <c r="AO73">
        <v>0</v>
      </c>
      <c r="AP73">
        <v>1.9128916800000002</v>
      </c>
      <c r="AQ73">
        <v>18.996450000000003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37.01870409906369</v>
      </c>
      <c r="BB73">
        <f t="shared" si="1"/>
        <v>1074.6541251910162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512.34109608675863</v>
      </c>
      <c r="L74">
        <v>11.037419703520692</v>
      </c>
      <c r="M74">
        <v>56.8424372398133</v>
      </c>
      <c r="N74">
        <v>24.900000000000002</v>
      </c>
      <c r="O74">
        <v>73.289080144291091</v>
      </c>
      <c r="P74">
        <v>24.815452804546577</v>
      </c>
      <c r="Q74">
        <v>4.6454569049951031</v>
      </c>
      <c r="R74">
        <v>18.615748426445474</v>
      </c>
      <c r="S74">
        <v>11.586757820462564</v>
      </c>
      <c r="T74">
        <v>0</v>
      </c>
      <c r="U74">
        <v>62.108996355314567</v>
      </c>
      <c r="V74">
        <v>6.256349782293178</v>
      </c>
      <c r="W74">
        <v>20.375877753009362</v>
      </c>
      <c r="X74">
        <v>64.789121068971639</v>
      </c>
      <c r="Y74">
        <v>0</v>
      </c>
      <c r="Z74">
        <v>0</v>
      </c>
      <c r="AA74">
        <v>6.1413336000000003</v>
      </c>
      <c r="AB74">
        <v>11.533435920000002</v>
      </c>
      <c r="AC74">
        <v>4.2505073279999994</v>
      </c>
      <c r="AD74">
        <v>4.0032640800000001</v>
      </c>
      <c r="AE74">
        <v>21.7125353952</v>
      </c>
      <c r="AF74">
        <v>12.303000000000001</v>
      </c>
      <c r="AG74">
        <v>11.327165279999999</v>
      </c>
      <c r="AH74">
        <v>30.819849840000003</v>
      </c>
      <c r="AI74">
        <v>0</v>
      </c>
      <c r="AJ74">
        <v>0</v>
      </c>
      <c r="AK74">
        <v>22.630440000000004</v>
      </c>
      <c r="AL74">
        <v>59.816099999999992</v>
      </c>
      <c r="AM74">
        <v>4.6368595428571435</v>
      </c>
      <c r="AN74">
        <v>0</v>
      </c>
      <c r="AO74">
        <v>0</v>
      </c>
      <c r="AP74">
        <v>1.9128916800000002</v>
      </c>
      <c r="AQ74">
        <v>18.996450000000003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37.895441605047175</v>
      </c>
      <c r="BB74">
        <f t="shared" si="1"/>
        <v>1100.1058485650326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512.34109608675863</v>
      </c>
      <c r="L75">
        <v>11.037419703520692</v>
      </c>
      <c r="M75">
        <v>56.8424372398133</v>
      </c>
      <c r="N75">
        <v>24.900000000000002</v>
      </c>
      <c r="O75">
        <v>73.289080144291091</v>
      </c>
      <c r="P75">
        <v>24.815452804546577</v>
      </c>
      <c r="Q75">
        <v>4.6454569049951031</v>
      </c>
      <c r="R75">
        <v>18.615748426445474</v>
      </c>
      <c r="S75">
        <v>11.586757820462564</v>
      </c>
      <c r="T75">
        <v>0</v>
      </c>
      <c r="U75">
        <v>62.108996355314567</v>
      </c>
      <c r="V75">
        <v>6.256349782293178</v>
      </c>
      <c r="W75">
        <v>20.375877753009362</v>
      </c>
      <c r="X75">
        <v>64.789121068971639</v>
      </c>
      <c r="Y75">
        <v>0</v>
      </c>
      <c r="Z75">
        <v>0</v>
      </c>
      <c r="AA75">
        <v>6.1413336000000003</v>
      </c>
      <c r="AB75">
        <v>17.352844703999999</v>
      </c>
      <c r="AC75">
        <v>8.5010146559999988</v>
      </c>
      <c r="AD75">
        <v>4.0032640800000001</v>
      </c>
      <c r="AE75">
        <v>21.7125353952</v>
      </c>
      <c r="AF75">
        <v>18.454499999999999</v>
      </c>
      <c r="AG75">
        <v>11.327165279999999</v>
      </c>
      <c r="AH75">
        <v>30.819849840000003</v>
      </c>
      <c r="AI75">
        <v>0</v>
      </c>
      <c r="AJ75">
        <v>0</v>
      </c>
      <c r="AK75">
        <v>22.630440000000004</v>
      </c>
      <c r="AL75">
        <v>59.816099999999992</v>
      </c>
      <c r="AM75">
        <v>4.6368595428571435</v>
      </c>
      <c r="AN75">
        <v>0</v>
      </c>
      <c r="AO75">
        <v>0</v>
      </c>
      <c r="AP75">
        <v>1.9128916800000002</v>
      </c>
      <c r="AQ75">
        <v>18.996450000000003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38.435615431211055</v>
      </c>
      <c r="BB75">
        <f t="shared" si="1"/>
        <v>1115.7870908508687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512.34109608675863</v>
      </c>
      <c r="L76">
        <v>11.037419703520692</v>
      </c>
      <c r="M76">
        <v>56.8424372398133</v>
      </c>
      <c r="N76">
        <v>24.900000000000002</v>
      </c>
      <c r="O76">
        <v>73.289080144291091</v>
      </c>
      <c r="P76">
        <v>24.815452804546577</v>
      </c>
      <c r="Q76">
        <v>4.6454569049951031</v>
      </c>
      <c r="R76">
        <v>18.615748426445474</v>
      </c>
      <c r="S76">
        <v>11.586757820462564</v>
      </c>
      <c r="T76">
        <v>0</v>
      </c>
      <c r="U76">
        <v>62.108996355314567</v>
      </c>
      <c r="V76">
        <v>6.256349782293178</v>
      </c>
      <c r="W76">
        <v>20.375877753009362</v>
      </c>
      <c r="X76">
        <v>64.789121068971639</v>
      </c>
      <c r="Y76">
        <v>0</v>
      </c>
      <c r="Z76">
        <v>0</v>
      </c>
      <c r="AA76">
        <v>6.1413336000000003</v>
      </c>
      <c r="AB76">
        <v>17.352844703999999</v>
      </c>
      <c r="AC76">
        <v>8.5010146559999988</v>
      </c>
      <c r="AD76">
        <v>4.0032640800000001</v>
      </c>
      <c r="AE76">
        <v>21.7125353952</v>
      </c>
      <c r="AF76">
        <v>18.454499999999999</v>
      </c>
      <c r="AG76">
        <v>11.327165279999999</v>
      </c>
      <c r="AH76">
        <v>41.093133119999997</v>
      </c>
      <c r="AI76">
        <v>0</v>
      </c>
      <c r="AJ76">
        <v>0</v>
      </c>
      <c r="AK76">
        <v>22.630440000000004</v>
      </c>
      <c r="AL76">
        <v>59.816099999999992</v>
      </c>
      <c r="AM76">
        <v>4.6368595428571435</v>
      </c>
      <c r="AN76">
        <v>0</v>
      </c>
      <c r="AO76">
        <v>0</v>
      </c>
      <c r="AP76">
        <v>1.9128916800000002</v>
      </c>
      <c r="AQ76">
        <v>18.996450000000003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38.777715777611057</v>
      </c>
      <c r="BB76">
        <f t="shared" si="1"/>
        <v>1125.7182737844687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512.34109608675863</v>
      </c>
      <c r="L77">
        <v>11.037419703520692</v>
      </c>
      <c r="M77">
        <v>56.8424372398133</v>
      </c>
      <c r="N77">
        <v>24.900000000000002</v>
      </c>
      <c r="O77">
        <v>73.289080144291091</v>
      </c>
      <c r="P77">
        <v>24.815452804546577</v>
      </c>
      <c r="Q77">
        <v>4.6454569049951031</v>
      </c>
      <c r="R77">
        <v>18.615748426445474</v>
      </c>
      <c r="S77">
        <v>11.586757820462564</v>
      </c>
      <c r="T77">
        <v>0</v>
      </c>
      <c r="U77">
        <v>62.108996355314567</v>
      </c>
      <c r="V77">
        <v>6.256349782293178</v>
      </c>
      <c r="W77">
        <v>20.375877753009362</v>
      </c>
      <c r="X77">
        <v>64.789121068971639</v>
      </c>
      <c r="Y77">
        <v>0</v>
      </c>
      <c r="Z77">
        <v>0</v>
      </c>
      <c r="AA77">
        <v>12.317364000000001</v>
      </c>
      <c r="AB77">
        <v>17.352844703999999</v>
      </c>
      <c r="AC77">
        <v>8.5010146559999988</v>
      </c>
      <c r="AD77">
        <v>8.0065281600000002</v>
      </c>
      <c r="AE77">
        <v>21.7125353952</v>
      </c>
      <c r="AF77">
        <v>18.454499999999999</v>
      </c>
      <c r="AG77">
        <v>11.327165279999999</v>
      </c>
      <c r="AH77">
        <v>51.366416399999991</v>
      </c>
      <c r="AI77">
        <v>0</v>
      </c>
      <c r="AJ77">
        <v>0</v>
      </c>
      <c r="AK77">
        <v>22.630440000000004</v>
      </c>
      <c r="AL77">
        <v>59.816099999999992</v>
      </c>
      <c r="AM77">
        <v>4.6368595428571435</v>
      </c>
      <c r="AN77">
        <v>0</v>
      </c>
      <c r="AO77">
        <v>0</v>
      </c>
      <c r="AP77">
        <v>2.1941992799999999</v>
      </c>
      <c r="AQ77">
        <v>18.996450000000003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39.468153549611038</v>
      </c>
      <c r="BB77">
        <f t="shared" si="1"/>
        <v>1145.7617213724686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512.34109608675863</v>
      </c>
      <c r="L78">
        <v>11.037419703520692</v>
      </c>
      <c r="M78">
        <v>56.8424372398133</v>
      </c>
      <c r="N78">
        <v>24.900000000000002</v>
      </c>
      <c r="O78">
        <v>73.289080144291091</v>
      </c>
      <c r="P78">
        <v>24.815452804546577</v>
      </c>
      <c r="Q78">
        <v>4.6454569049951031</v>
      </c>
      <c r="R78">
        <v>18.615748426445474</v>
      </c>
      <c r="S78">
        <v>11.586757820462564</v>
      </c>
      <c r="T78">
        <v>0</v>
      </c>
      <c r="U78">
        <v>62.108996355314567</v>
      </c>
      <c r="V78">
        <v>6.256349782293178</v>
      </c>
      <c r="W78">
        <v>20.375877753009362</v>
      </c>
      <c r="X78">
        <v>64.789121068971639</v>
      </c>
      <c r="Y78">
        <v>0</v>
      </c>
      <c r="Z78">
        <v>2.8784289599999999</v>
      </c>
      <c r="AA78">
        <v>16.654464000000004</v>
      </c>
      <c r="AB78">
        <v>17.352844703999999</v>
      </c>
      <c r="AC78">
        <v>8.5010146559999988</v>
      </c>
      <c r="AD78">
        <v>12.009792239999999</v>
      </c>
      <c r="AE78">
        <v>21.7125353952</v>
      </c>
      <c r="AF78">
        <v>18.454499999999999</v>
      </c>
      <c r="AG78">
        <v>11.327165279999999</v>
      </c>
      <c r="AH78">
        <v>61.639699680000007</v>
      </c>
      <c r="AI78">
        <v>1.1182032</v>
      </c>
      <c r="AJ78">
        <v>0</v>
      </c>
      <c r="AK78">
        <v>22.630440000000004</v>
      </c>
      <c r="AL78">
        <v>59.816099999999992</v>
      </c>
      <c r="AM78">
        <v>4.6368595428571435</v>
      </c>
      <c r="AN78">
        <v>0</v>
      </c>
      <c r="AO78">
        <v>0</v>
      </c>
      <c r="AP78">
        <v>2.1941992799999999</v>
      </c>
      <c r="AQ78">
        <v>18.996450000000003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40.221076744811064</v>
      </c>
      <c r="BB78">
        <f t="shared" si="1"/>
        <v>1167.6190776972683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512.34109608675863</v>
      </c>
      <c r="L79">
        <v>11.037419703520692</v>
      </c>
      <c r="M79">
        <v>56.8424372398133</v>
      </c>
      <c r="N79">
        <v>24.900000000000002</v>
      </c>
      <c r="O79">
        <v>73.289080144291091</v>
      </c>
      <c r="P79">
        <v>24.815452804546577</v>
      </c>
      <c r="Q79">
        <v>4.6454569049951031</v>
      </c>
      <c r="R79">
        <v>18.615748426445474</v>
      </c>
      <c r="S79">
        <v>11.586757820462564</v>
      </c>
      <c r="T79">
        <v>0</v>
      </c>
      <c r="U79">
        <v>62.108996355314567</v>
      </c>
      <c r="V79">
        <v>6.256349782293178</v>
      </c>
      <c r="W79">
        <v>20.375877753009362</v>
      </c>
      <c r="X79">
        <v>64.789121068971639</v>
      </c>
      <c r="Y79">
        <v>0</v>
      </c>
      <c r="Z79">
        <v>5.7974399999999999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11.327165279999999</v>
      </c>
      <c r="AH79">
        <v>61.639699680000007</v>
      </c>
      <c r="AI79">
        <v>3.3546095999999994</v>
      </c>
      <c r="AJ79">
        <v>0</v>
      </c>
      <c r="AK79">
        <v>22.630440000000004</v>
      </c>
      <c r="AL79">
        <v>59.816099999999992</v>
      </c>
      <c r="AM79">
        <v>6.9552893142857162</v>
      </c>
      <c r="AN79">
        <v>0</v>
      </c>
      <c r="AO79">
        <v>0</v>
      </c>
      <c r="AP79">
        <v>2.6442914400000004</v>
      </c>
      <c r="AQ79">
        <v>19.389479999999999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40.903429711649743</v>
      </c>
      <c r="BB79">
        <f t="shared" si="1"/>
        <v>1187.4278015354582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512.34109608675863</v>
      </c>
      <c r="L80">
        <v>11.037419703520692</v>
      </c>
      <c r="M80">
        <v>56.8424372398133</v>
      </c>
      <c r="N80">
        <v>24.900000000000002</v>
      </c>
      <c r="O80">
        <v>73.289080144291091</v>
      </c>
      <c r="P80">
        <v>24.815452804546577</v>
      </c>
      <c r="Q80">
        <v>4.6454569049951031</v>
      </c>
      <c r="R80">
        <v>18.615748426445474</v>
      </c>
      <c r="S80">
        <v>11.586757820462564</v>
      </c>
      <c r="T80">
        <v>0</v>
      </c>
      <c r="U80">
        <v>62.108996355314567</v>
      </c>
      <c r="V80">
        <v>6.256349782293178</v>
      </c>
      <c r="W80">
        <v>20.375877753009362</v>
      </c>
      <c r="X80">
        <v>64.789121068971639</v>
      </c>
      <c r="Y80">
        <v>0</v>
      </c>
      <c r="Z80">
        <v>5.7974399999999999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11.327165279999999</v>
      </c>
      <c r="AH80">
        <v>61.639699680000007</v>
      </c>
      <c r="AI80">
        <v>14.536641599999999</v>
      </c>
      <c r="AJ80">
        <v>0</v>
      </c>
      <c r="AK80">
        <v>22.630440000000004</v>
      </c>
      <c r="AL80">
        <v>43.344999999999992</v>
      </c>
      <c r="AM80">
        <v>6.9552893142857162</v>
      </c>
      <c r="AN80">
        <v>0</v>
      </c>
      <c r="AO80">
        <v>0</v>
      </c>
      <c r="AP80">
        <v>2.6442914400000004</v>
      </c>
      <c r="AQ80">
        <v>19.389479999999999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40.727304045666266</v>
      </c>
      <c r="BB80">
        <f t="shared" si="1"/>
        <v>1182.3148592014418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512.34109608675863</v>
      </c>
      <c r="L81">
        <v>11.037419703520692</v>
      </c>
      <c r="M81">
        <v>56.8424372398133</v>
      </c>
      <c r="N81">
        <v>24.900000000000002</v>
      </c>
      <c r="O81">
        <v>73.289080144291091</v>
      </c>
      <c r="P81">
        <v>24.815452804546577</v>
      </c>
      <c r="Q81">
        <v>4.6454569049951031</v>
      </c>
      <c r="R81">
        <v>18.615748426445474</v>
      </c>
      <c r="S81">
        <v>11.586757820462564</v>
      </c>
      <c r="T81">
        <v>0</v>
      </c>
      <c r="U81">
        <v>62.108996355314567</v>
      </c>
      <c r="V81">
        <v>6.256349782293178</v>
      </c>
      <c r="W81">
        <v>20.375877753009362</v>
      </c>
      <c r="X81">
        <v>64.789121068971639</v>
      </c>
      <c r="Y81">
        <v>0</v>
      </c>
      <c r="Z81">
        <v>5.7974399999999999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11.327165279999999</v>
      </c>
      <c r="AH81">
        <v>61.639699680000007</v>
      </c>
      <c r="AI81">
        <v>14.536641599999999</v>
      </c>
      <c r="AJ81">
        <v>0</v>
      </c>
      <c r="AK81">
        <v>22.630440000000004</v>
      </c>
      <c r="AL81">
        <v>34.675999999999988</v>
      </c>
      <c r="AM81">
        <v>6.9552893142857162</v>
      </c>
      <c r="AN81">
        <v>0</v>
      </c>
      <c r="AO81">
        <v>0</v>
      </c>
      <c r="AP81">
        <v>2.6442914400000004</v>
      </c>
      <c r="AQ81">
        <v>19.389479999999999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40.438626345666258</v>
      </c>
      <c r="BB81">
        <f t="shared" si="1"/>
        <v>1173.9345369014416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512.34109608675863</v>
      </c>
      <c r="L82">
        <v>11.037419703520692</v>
      </c>
      <c r="M82">
        <v>56.8424372398133</v>
      </c>
      <c r="N82">
        <v>24.900000000000002</v>
      </c>
      <c r="O82">
        <v>73.289080144291091</v>
      </c>
      <c r="P82">
        <v>24.815452804546577</v>
      </c>
      <c r="Q82">
        <v>4.6454569049951031</v>
      </c>
      <c r="R82">
        <v>18.615748426445474</v>
      </c>
      <c r="S82">
        <v>11.586757820462564</v>
      </c>
      <c r="T82">
        <v>0</v>
      </c>
      <c r="U82">
        <v>62.108996355314567</v>
      </c>
      <c r="V82">
        <v>6.256349782293178</v>
      </c>
      <c r="W82">
        <v>20.375877753009362</v>
      </c>
      <c r="X82">
        <v>64.789121068971639</v>
      </c>
      <c r="Y82">
        <v>0</v>
      </c>
      <c r="Z82">
        <v>5.7974399999999999</v>
      </c>
      <c r="AA82">
        <v>18.511436736</v>
      </c>
      <c r="AB82">
        <v>17.352844703999999</v>
      </c>
      <c r="AC82">
        <v>6.1520500800000013</v>
      </c>
      <c r="AD82">
        <v>16.01305632</v>
      </c>
      <c r="AE82">
        <v>21.7125353952</v>
      </c>
      <c r="AF82">
        <v>20.504999999999999</v>
      </c>
      <c r="AG82">
        <v>11.327165279999999</v>
      </c>
      <c r="AH82">
        <v>61.639699680000007</v>
      </c>
      <c r="AI82">
        <v>14.536641599999999</v>
      </c>
      <c r="AJ82">
        <v>0</v>
      </c>
      <c r="AK82">
        <v>22.630440000000004</v>
      </c>
      <c r="AL82">
        <v>34.675999999999988</v>
      </c>
      <c r="AM82">
        <v>6.9552893142857162</v>
      </c>
      <c r="AN82">
        <v>0</v>
      </c>
      <c r="AO82">
        <v>0</v>
      </c>
      <c r="AP82">
        <v>2.6442914400000004</v>
      </c>
      <c r="AQ82">
        <v>19.389479999999999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40.218435182466258</v>
      </c>
      <c r="BB82">
        <f t="shared" si="1"/>
        <v>1167.5423928710416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512.34109608675863</v>
      </c>
      <c r="L83">
        <v>11.037419703520692</v>
      </c>
      <c r="M83">
        <v>56.8424372398133</v>
      </c>
      <c r="N83">
        <v>24.900000000000002</v>
      </c>
      <c r="O83">
        <v>73.289080144291091</v>
      </c>
      <c r="P83">
        <v>24.815452804546577</v>
      </c>
      <c r="Q83">
        <v>4.6454569049951031</v>
      </c>
      <c r="R83">
        <v>18.615748426445474</v>
      </c>
      <c r="S83">
        <v>11.586757820462564</v>
      </c>
      <c r="T83">
        <v>0</v>
      </c>
      <c r="U83">
        <v>62.108996355314567</v>
      </c>
      <c r="V83">
        <v>6.256349782293178</v>
      </c>
      <c r="W83">
        <v>20.375877753009362</v>
      </c>
      <c r="X83">
        <v>64.789121068971639</v>
      </c>
      <c r="Y83">
        <v>0</v>
      </c>
      <c r="Z83">
        <v>5.7974399999999999</v>
      </c>
      <c r="AA83">
        <v>18.511436736</v>
      </c>
      <c r="AB83">
        <v>17.352844703999999</v>
      </c>
      <c r="AC83">
        <v>0</v>
      </c>
      <c r="AD83">
        <v>16.01305632</v>
      </c>
      <c r="AE83">
        <v>21.7125353952</v>
      </c>
      <c r="AF83">
        <v>20.504999999999999</v>
      </c>
      <c r="AG83">
        <v>11.327165279999999</v>
      </c>
      <c r="AH83">
        <v>61.639699680000007</v>
      </c>
      <c r="AI83">
        <v>14.536641599999999</v>
      </c>
      <c r="AJ83">
        <v>0</v>
      </c>
      <c r="AK83">
        <v>22.630440000000004</v>
      </c>
      <c r="AL83">
        <v>34.675999999999988</v>
      </c>
      <c r="AM83">
        <v>6.9552893142857162</v>
      </c>
      <c r="AN83">
        <v>0</v>
      </c>
      <c r="AO83">
        <v>0</v>
      </c>
      <c r="AP83">
        <v>2.6442914400000004</v>
      </c>
      <c r="AQ83">
        <v>19.389479999999999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40.013572099266263</v>
      </c>
      <c r="BB83">
        <f t="shared" si="1"/>
        <v>1161.5952058742416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512.34109608675863</v>
      </c>
      <c r="L84">
        <v>11.037419703520692</v>
      </c>
      <c r="M84">
        <v>56.8424372398133</v>
      </c>
      <c r="N84">
        <v>24.900000000000002</v>
      </c>
      <c r="O84">
        <v>73.289080144291091</v>
      </c>
      <c r="P84">
        <v>24.815452804546577</v>
      </c>
      <c r="Q84">
        <v>4.6454569049951031</v>
      </c>
      <c r="R84">
        <v>18.615748426445474</v>
      </c>
      <c r="S84">
        <v>11.586757820462564</v>
      </c>
      <c r="T84">
        <v>0</v>
      </c>
      <c r="U84">
        <v>62.108996355314567</v>
      </c>
      <c r="V84">
        <v>6.256349782293178</v>
      </c>
      <c r="W84">
        <v>20.375877753009362</v>
      </c>
      <c r="X84">
        <v>64.789121068971639</v>
      </c>
      <c r="Y84">
        <v>0</v>
      </c>
      <c r="Z84">
        <v>5.7974399999999999</v>
      </c>
      <c r="AA84">
        <v>18.511436736</v>
      </c>
      <c r="AB84">
        <v>17.352844703999999</v>
      </c>
      <c r="AC84">
        <v>4.4182905120000004</v>
      </c>
      <c r="AD84">
        <v>16.01305632</v>
      </c>
      <c r="AE84">
        <v>21.7125353952</v>
      </c>
      <c r="AF84">
        <v>20.504999999999999</v>
      </c>
      <c r="AG84">
        <v>11.327165279999999</v>
      </c>
      <c r="AH84">
        <v>61.639699680000007</v>
      </c>
      <c r="AI84">
        <v>14.536641599999999</v>
      </c>
      <c r="AJ84">
        <v>0</v>
      </c>
      <c r="AK84">
        <v>22.630440000000004</v>
      </c>
      <c r="AL84">
        <v>34.675999999999988</v>
      </c>
      <c r="AM84">
        <v>6.9552893142857162</v>
      </c>
      <c r="AN84">
        <v>0</v>
      </c>
      <c r="AO84">
        <v>0</v>
      </c>
      <c r="AP84">
        <v>2.6442914400000004</v>
      </c>
      <c r="AQ84">
        <v>19.389479999999999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40.160701024866263</v>
      </c>
      <c r="BB84">
        <f t="shared" si="1"/>
        <v>1165.8663674606416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512.34109608675863</v>
      </c>
      <c r="L85">
        <v>11.037419703520692</v>
      </c>
      <c r="M85">
        <v>56.8424372398133</v>
      </c>
      <c r="N85">
        <v>24.900000000000002</v>
      </c>
      <c r="O85">
        <v>73.289080144291091</v>
      </c>
      <c r="P85">
        <v>24.815452804546577</v>
      </c>
      <c r="Q85">
        <v>4.6454569049951031</v>
      </c>
      <c r="R85">
        <v>18.615748426445474</v>
      </c>
      <c r="S85">
        <v>11.586757820462564</v>
      </c>
      <c r="T85">
        <v>0</v>
      </c>
      <c r="U85">
        <v>62.108996355314567</v>
      </c>
      <c r="V85">
        <v>6.256349782293178</v>
      </c>
      <c r="W85">
        <v>20.375877753009362</v>
      </c>
      <c r="X85">
        <v>64.789121068971639</v>
      </c>
      <c r="Y85">
        <v>0</v>
      </c>
      <c r="Z85">
        <v>5.7974399999999999</v>
      </c>
      <c r="AA85">
        <v>18.511436736</v>
      </c>
      <c r="AB85">
        <v>17.352844703999999</v>
      </c>
      <c r="AC85">
        <v>12.248172432</v>
      </c>
      <c r="AD85">
        <v>16.01305632</v>
      </c>
      <c r="AE85">
        <v>21.7125353952</v>
      </c>
      <c r="AF85">
        <v>20.504999999999999</v>
      </c>
      <c r="AG85">
        <v>11.327165279999999</v>
      </c>
      <c r="AH85">
        <v>61.639699680000007</v>
      </c>
      <c r="AI85">
        <v>14.536641599999999</v>
      </c>
      <c r="AJ85">
        <v>0</v>
      </c>
      <c r="AK85">
        <v>22.630440000000004</v>
      </c>
      <c r="AL85">
        <v>34.675999999999988</v>
      </c>
      <c r="AM85">
        <v>6.9552893142857162</v>
      </c>
      <c r="AN85">
        <v>0</v>
      </c>
      <c r="AO85">
        <v>0</v>
      </c>
      <c r="AP85">
        <v>2.6442914400000004</v>
      </c>
      <c r="AQ85">
        <v>19.389479999999999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40.421436057666263</v>
      </c>
      <c r="BB85">
        <f t="shared" si="1"/>
        <v>1173.4355143478415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11.037419703520692</v>
      </c>
      <c r="M86">
        <v>56.8424372398133</v>
      </c>
      <c r="N86">
        <v>24.900000000000002</v>
      </c>
      <c r="O86">
        <v>73.289080144291091</v>
      </c>
      <c r="P86">
        <v>24.815452804546577</v>
      </c>
      <c r="Q86">
        <v>4.6454569049951031</v>
      </c>
      <c r="R86">
        <v>18.615748426445474</v>
      </c>
      <c r="S86">
        <v>11.586757820462564</v>
      </c>
      <c r="T86">
        <v>0</v>
      </c>
      <c r="U86">
        <v>62.108996355314567</v>
      </c>
      <c r="V86">
        <v>6.256349782293178</v>
      </c>
      <c r="W86">
        <v>20.375877753009362</v>
      </c>
      <c r="X86">
        <v>64.789121068971639</v>
      </c>
      <c r="Y86">
        <v>0</v>
      </c>
      <c r="Z86">
        <v>5.7974399999999999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11.327165279999999</v>
      </c>
      <c r="AH86">
        <v>61.639699680000007</v>
      </c>
      <c r="AI86">
        <v>3.3546095999999994</v>
      </c>
      <c r="AJ86">
        <v>0</v>
      </c>
      <c r="AK86">
        <v>22.630440000000004</v>
      </c>
      <c r="AL86">
        <v>34.675999999999988</v>
      </c>
      <c r="AM86">
        <v>6.9552893142857162</v>
      </c>
      <c r="AN86">
        <v>0</v>
      </c>
      <c r="AO86">
        <v>0</v>
      </c>
      <c r="AP86">
        <v>2.6442914400000004</v>
      </c>
      <c r="AQ86">
        <v>19.389479999999999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40.066264680066261</v>
      </c>
      <c r="BB86">
        <f t="shared" si="1"/>
        <v>1163.1248665670416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11.037419703520692</v>
      </c>
      <c r="M87">
        <v>56.8424372398133</v>
      </c>
      <c r="N87">
        <v>24.900000000000002</v>
      </c>
      <c r="O87">
        <v>73.289080144291091</v>
      </c>
      <c r="P87">
        <v>24.815452804546577</v>
      </c>
      <c r="Q87">
        <v>4.6454569049951031</v>
      </c>
      <c r="R87">
        <v>18.615748426445474</v>
      </c>
      <c r="S87">
        <v>11.586757820462564</v>
      </c>
      <c r="T87">
        <v>0</v>
      </c>
      <c r="U87">
        <v>62.108996355314567</v>
      </c>
      <c r="V87">
        <v>6.256349782293178</v>
      </c>
      <c r="W87">
        <v>20.375877753009362</v>
      </c>
      <c r="X87">
        <v>64.789121068971639</v>
      </c>
      <c r="Y87">
        <v>0</v>
      </c>
      <c r="Z87">
        <v>2.8784289599999999</v>
      </c>
      <c r="AA87">
        <v>18.511436736</v>
      </c>
      <c r="AB87">
        <v>11.533435920000002</v>
      </c>
      <c r="AC87">
        <v>8.5010146559999988</v>
      </c>
      <c r="AD87">
        <v>12.009792239999999</v>
      </c>
      <c r="AE87">
        <v>21.7125353952</v>
      </c>
      <c r="AF87">
        <v>18.454499999999999</v>
      </c>
      <c r="AG87">
        <v>11.327165279999999</v>
      </c>
      <c r="AH87">
        <v>61.639699680000007</v>
      </c>
      <c r="AI87">
        <v>1.1182032</v>
      </c>
      <c r="AJ87">
        <v>0</v>
      </c>
      <c r="AK87">
        <v>22.630440000000004</v>
      </c>
      <c r="AL87">
        <v>34.675999999999988</v>
      </c>
      <c r="AM87">
        <v>6.9552893142857162</v>
      </c>
      <c r="AN87">
        <v>0</v>
      </c>
      <c r="AO87">
        <v>0</v>
      </c>
      <c r="AP87">
        <v>2.1941992799999999</v>
      </c>
      <c r="AQ87">
        <v>19.389479999999999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39.342254632948219</v>
      </c>
      <c r="BB87">
        <f t="shared" si="1"/>
        <v>1142.1068235325597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11.037419703520692</v>
      </c>
      <c r="M88">
        <v>56.8424372398133</v>
      </c>
      <c r="N88">
        <v>24.900000000000002</v>
      </c>
      <c r="O88">
        <v>73.289080144291091</v>
      </c>
      <c r="P88">
        <v>24.815452804546577</v>
      </c>
      <c r="Q88">
        <v>4.6454569049951031</v>
      </c>
      <c r="R88">
        <v>18.615748426445474</v>
      </c>
      <c r="S88">
        <v>11.586757820462564</v>
      </c>
      <c r="T88">
        <v>0</v>
      </c>
      <c r="U88">
        <v>62.108996355314567</v>
      </c>
      <c r="V88">
        <v>6.256349782293178</v>
      </c>
      <c r="W88">
        <v>20.375877753009362</v>
      </c>
      <c r="X88">
        <v>64.789121068971639</v>
      </c>
      <c r="Y88">
        <v>0</v>
      </c>
      <c r="Z88">
        <v>2.8784289599999999</v>
      </c>
      <c r="AA88">
        <v>18.511436736</v>
      </c>
      <c r="AB88">
        <v>11.533435920000002</v>
      </c>
      <c r="AC88">
        <v>8.5010146559999988</v>
      </c>
      <c r="AD88">
        <v>12.009792239999999</v>
      </c>
      <c r="AE88">
        <v>21.7125353952</v>
      </c>
      <c r="AF88">
        <v>18.454499999999999</v>
      </c>
      <c r="AG88">
        <v>11.327165279999999</v>
      </c>
      <c r="AH88">
        <v>61.639699680000007</v>
      </c>
      <c r="AI88">
        <v>0</v>
      </c>
      <c r="AJ88">
        <v>0</v>
      </c>
      <c r="AK88">
        <v>22.630440000000004</v>
      </c>
      <c r="AL88">
        <v>34.675999999999988</v>
      </c>
      <c r="AM88">
        <v>6.9552893142857162</v>
      </c>
      <c r="AN88">
        <v>0</v>
      </c>
      <c r="AO88">
        <v>0</v>
      </c>
      <c r="AP88">
        <v>2.1941992799999999</v>
      </c>
      <c r="AQ88">
        <v>19.389479999999999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39.305018378548219</v>
      </c>
      <c r="BB88">
        <f t="shared" si="1"/>
        <v>1141.0258565869597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11.037419703520692</v>
      </c>
      <c r="M89">
        <v>60.310344827586206</v>
      </c>
      <c r="N89">
        <v>24.900000000000002</v>
      </c>
      <c r="O89">
        <v>73.289080144291091</v>
      </c>
      <c r="P89">
        <v>24.815452804546577</v>
      </c>
      <c r="Q89">
        <v>4.6454569049951031</v>
      </c>
      <c r="R89">
        <v>18.615748426445474</v>
      </c>
      <c r="S89">
        <v>11.586757820462564</v>
      </c>
      <c r="T89">
        <v>0</v>
      </c>
      <c r="U89">
        <v>62.108996355314567</v>
      </c>
      <c r="V89">
        <v>6.256349782293178</v>
      </c>
      <c r="W89">
        <v>20.375877753009362</v>
      </c>
      <c r="X89">
        <v>64.789121068971639</v>
      </c>
      <c r="Y89">
        <v>0</v>
      </c>
      <c r="Z89">
        <v>2.8784289599999999</v>
      </c>
      <c r="AA89">
        <v>18.511436736</v>
      </c>
      <c r="AB89">
        <v>11.533435920000002</v>
      </c>
      <c r="AC89">
        <v>8.5010146559999988</v>
      </c>
      <c r="AD89">
        <v>12.009792239999999</v>
      </c>
      <c r="AE89">
        <v>21.7125353952</v>
      </c>
      <c r="AF89">
        <v>18.454499999999999</v>
      </c>
      <c r="AG89">
        <v>11.327165279999999</v>
      </c>
      <c r="AH89">
        <v>61.639699680000007</v>
      </c>
      <c r="AI89">
        <v>0</v>
      </c>
      <c r="AJ89">
        <v>0</v>
      </c>
      <c r="AK89">
        <v>22.630440000000004</v>
      </c>
      <c r="AL89">
        <v>34.675999999999988</v>
      </c>
      <c r="AM89">
        <v>6.9552893142857162</v>
      </c>
      <c r="AN89">
        <v>0</v>
      </c>
      <c r="AO89">
        <v>0.100717344</v>
      </c>
      <c r="AP89">
        <v>2.1941992799999999</v>
      </c>
      <c r="AQ89">
        <v>19.389479999999999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39.423853432421033</v>
      </c>
      <c r="BB89">
        <f t="shared" si="1"/>
        <v>1144.4756464648599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11.037419703520692</v>
      </c>
      <c r="M90">
        <v>60.310344827586206</v>
      </c>
      <c r="N90">
        <v>24.900000000000002</v>
      </c>
      <c r="O90">
        <v>73.289080144291091</v>
      </c>
      <c r="P90">
        <v>24.815452804546577</v>
      </c>
      <c r="Q90">
        <v>4.6454569049951031</v>
      </c>
      <c r="R90">
        <v>18.615748426445474</v>
      </c>
      <c r="S90">
        <v>11.586757820462564</v>
      </c>
      <c r="T90">
        <v>0</v>
      </c>
      <c r="U90">
        <v>62.108996355314567</v>
      </c>
      <c r="V90">
        <v>6.256349782293178</v>
      </c>
      <c r="W90">
        <v>20.375877753009362</v>
      </c>
      <c r="X90">
        <v>64.789121068971639</v>
      </c>
      <c r="Y90">
        <v>0</v>
      </c>
      <c r="Z90">
        <v>2.8784289599999999</v>
      </c>
      <c r="AA90">
        <v>18.511436736</v>
      </c>
      <c r="AB90">
        <v>11.533435920000002</v>
      </c>
      <c r="AC90">
        <v>8.5010146559999988</v>
      </c>
      <c r="AD90">
        <v>12.009792239999999</v>
      </c>
      <c r="AE90">
        <v>21.7125353952</v>
      </c>
      <c r="AF90">
        <v>18.454499999999999</v>
      </c>
      <c r="AG90">
        <v>11.327165279999999</v>
      </c>
      <c r="AH90">
        <v>61.639699680000007</v>
      </c>
      <c r="AI90">
        <v>0</v>
      </c>
      <c r="AJ90">
        <v>0</v>
      </c>
      <c r="AK90">
        <v>22.630440000000004</v>
      </c>
      <c r="AL90">
        <v>34.675999999999988</v>
      </c>
      <c r="AM90">
        <v>6.9552893142857162</v>
      </c>
      <c r="AN90">
        <v>0</v>
      </c>
      <c r="AO90">
        <v>0.22106165759999999</v>
      </c>
      <c r="AP90">
        <v>2.1941992799999999</v>
      </c>
      <c r="AQ90">
        <v>19.389479999999999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39.427861132421036</v>
      </c>
      <c r="BB90">
        <f t="shared" si="1"/>
        <v>1144.5919830784601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11.037419703520692</v>
      </c>
      <c r="M91">
        <v>60.310344827586206</v>
      </c>
      <c r="N91">
        <v>24.900000000000002</v>
      </c>
      <c r="O91">
        <v>73.289080144291091</v>
      </c>
      <c r="P91">
        <v>24.815452804546577</v>
      </c>
      <c r="Q91">
        <v>4.6454569049951031</v>
      </c>
      <c r="R91">
        <v>18.615748426445474</v>
      </c>
      <c r="S91">
        <v>11.586757820462564</v>
      </c>
      <c r="T91">
        <v>0</v>
      </c>
      <c r="U91">
        <v>62.108996355314567</v>
      </c>
      <c r="V91">
        <v>6.256349782293178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11.327165279999999</v>
      </c>
      <c r="AH91">
        <v>61.639699680000007</v>
      </c>
      <c r="AI91">
        <v>5.5910159999999998</v>
      </c>
      <c r="AJ91">
        <v>0</v>
      </c>
      <c r="AK91">
        <v>22.630440000000004</v>
      </c>
      <c r="AL91">
        <v>34.675999999999988</v>
      </c>
      <c r="AM91">
        <v>6.9552893142857162</v>
      </c>
      <c r="AN91">
        <v>0</v>
      </c>
      <c r="AO91">
        <v>0.21486366720000002</v>
      </c>
      <c r="AP91">
        <v>1.6315840800000001</v>
      </c>
      <c r="AQ91">
        <v>19.389479999999999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40.324150893139084</v>
      </c>
      <c r="BB91">
        <f t="shared" si="1"/>
        <v>1170.6112975289418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11.037419703520692</v>
      </c>
      <c r="M92">
        <v>60.310344827586206</v>
      </c>
      <c r="N92">
        <v>24.900000000000002</v>
      </c>
      <c r="O92">
        <v>73.289080144291091</v>
      </c>
      <c r="P92">
        <v>24.815452804546577</v>
      </c>
      <c r="Q92">
        <v>4.6454569049951031</v>
      </c>
      <c r="R92">
        <v>18.615748426445474</v>
      </c>
      <c r="S92">
        <v>11.586757820462564</v>
      </c>
      <c r="T92">
        <v>0</v>
      </c>
      <c r="U92">
        <v>62.108996355314567</v>
      </c>
      <c r="V92">
        <v>6.256349782293178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11.327165279999999</v>
      </c>
      <c r="AH92">
        <v>61.639699680000007</v>
      </c>
      <c r="AI92">
        <v>5.5910159999999998</v>
      </c>
      <c r="AJ92">
        <v>0</v>
      </c>
      <c r="AK92">
        <v>22.630440000000004</v>
      </c>
      <c r="AL92">
        <v>34.675999999999988</v>
      </c>
      <c r="AM92">
        <v>6.9552893142857162</v>
      </c>
      <c r="AN92">
        <v>0</v>
      </c>
      <c r="AO92">
        <v>0.26315634240000002</v>
      </c>
      <c r="AP92">
        <v>1.6315840800000001</v>
      </c>
      <c r="AQ92">
        <v>19.389479999999999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40.325758804339081</v>
      </c>
      <c r="BB92">
        <f t="shared" si="1"/>
        <v>1170.6579822929418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11.037419703520692</v>
      </c>
      <c r="M93">
        <v>60.310344827586206</v>
      </c>
      <c r="N93">
        <v>24.900000000000002</v>
      </c>
      <c r="O93">
        <v>73.289080144291091</v>
      </c>
      <c r="P93">
        <v>24.815452804546577</v>
      </c>
      <c r="Q93">
        <v>4.6454569049951031</v>
      </c>
      <c r="R93">
        <v>18.615748426445474</v>
      </c>
      <c r="S93">
        <v>11.586757820462564</v>
      </c>
      <c r="T93">
        <v>0</v>
      </c>
      <c r="U93">
        <v>62.108996355314567</v>
      </c>
      <c r="V93">
        <v>6.256349782293178</v>
      </c>
      <c r="W93">
        <v>20.375877753009362</v>
      </c>
      <c r="X93">
        <v>64.789121068971639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11.327165279999999</v>
      </c>
      <c r="AH93">
        <v>61.639699680000007</v>
      </c>
      <c r="AI93">
        <v>5.5910159999999998</v>
      </c>
      <c r="AJ93">
        <v>0</v>
      </c>
      <c r="AK93">
        <v>22.630440000000004</v>
      </c>
      <c r="AL93">
        <v>34.675999999999988</v>
      </c>
      <c r="AM93">
        <v>6.9552893142857162</v>
      </c>
      <c r="AN93">
        <v>0</v>
      </c>
      <c r="AO93">
        <v>0.30912477120000004</v>
      </c>
      <c r="AP93">
        <v>1.6315840800000001</v>
      </c>
      <c r="AQ93">
        <v>19.389479999999999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40.327289855539085</v>
      </c>
      <c r="BB93">
        <f t="shared" si="1"/>
        <v>1170.702419670542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11.037419703520692</v>
      </c>
      <c r="M94">
        <v>60.310344827586206</v>
      </c>
      <c r="N94">
        <v>24.900000000000002</v>
      </c>
      <c r="O94">
        <v>73.289080144291091</v>
      </c>
      <c r="P94">
        <v>24.815452804546577</v>
      </c>
      <c r="Q94">
        <v>4.6454569049951031</v>
      </c>
      <c r="R94">
        <v>18.615748426445474</v>
      </c>
      <c r="S94">
        <v>11.586757820462564</v>
      </c>
      <c r="T94">
        <v>0</v>
      </c>
      <c r="U94">
        <v>62.108996355314567</v>
      </c>
      <c r="V94">
        <v>6.256349782293178</v>
      </c>
      <c r="W94">
        <v>20.375877753009362</v>
      </c>
      <c r="X94">
        <v>64.789121068971639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11.327165279999999</v>
      </c>
      <c r="AH94">
        <v>61.639699680000007</v>
      </c>
      <c r="AI94">
        <v>5.5910159999999998</v>
      </c>
      <c r="AJ94">
        <v>0</v>
      </c>
      <c r="AK94">
        <v>22.630440000000004</v>
      </c>
      <c r="AL94">
        <v>34.675999999999988</v>
      </c>
      <c r="AM94">
        <v>6.9552893142857162</v>
      </c>
      <c r="AN94">
        <v>0</v>
      </c>
      <c r="AO94">
        <v>0.35922519359999994</v>
      </c>
      <c r="AP94">
        <v>1.6315840800000001</v>
      </c>
      <c r="AQ94">
        <v>19.389479999999999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40.328957937139087</v>
      </c>
      <c r="BB94">
        <f t="shared" si="1"/>
        <v>1170.7508520113417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11.037419703520692</v>
      </c>
      <c r="M95">
        <v>60.310344827586206</v>
      </c>
      <c r="N95">
        <v>24.900000000000002</v>
      </c>
      <c r="O95">
        <v>73.289080144291091</v>
      </c>
      <c r="P95">
        <v>24.815452804546577</v>
      </c>
      <c r="Q95">
        <v>4.6454569049951031</v>
      </c>
      <c r="R95">
        <v>18.615748426445474</v>
      </c>
      <c r="S95">
        <v>11.586757820462564</v>
      </c>
      <c r="T95">
        <v>0</v>
      </c>
      <c r="U95">
        <v>62.108996355314567</v>
      </c>
      <c r="V95">
        <v>6.256349782293178</v>
      </c>
      <c r="W95">
        <v>20.375877753009362</v>
      </c>
      <c r="X95">
        <v>64.789121068971639</v>
      </c>
      <c r="Y95">
        <v>0</v>
      </c>
      <c r="Z95">
        <v>2.8504080000000003</v>
      </c>
      <c r="AA95">
        <v>18.424000800000005</v>
      </c>
      <c r="AB95">
        <v>11.533435920000002</v>
      </c>
      <c r="AC95">
        <v>8.5010146559999988</v>
      </c>
      <c r="AD95">
        <v>12.0376410336</v>
      </c>
      <c r="AE95">
        <v>19.4405292</v>
      </c>
      <c r="AF95">
        <v>12.303000000000001</v>
      </c>
      <c r="AG95">
        <v>11.327165279999999</v>
      </c>
      <c r="AH95">
        <v>51.366416399999991</v>
      </c>
      <c r="AI95">
        <v>5.5910159999999998</v>
      </c>
      <c r="AJ95">
        <v>0</v>
      </c>
      <c r="AK95">
        <v>22.630440000000004</v>
      </c>
      <c r="AL95">
        <v>34.675999999999988</v>
      </c>
      <c r="AM95">
        <v>6.9552893142857162</v>
      </c>
      <c r="AN95">
        <v>0</v>
      </c>
      <c r="AO95">
        <v>0.35457670080000003</v>
      </c>
      <c r="AP95">
        <v>1.6315840800000001</v>
      </c>
      <c r="AQ95">
        <v>19.389479999999999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38.974232105457126</v>
      </c>
      <c r="BB95">
        <f t="shared" si="1"/>
        <v>1131.4231303710239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11.037419703520692</v>
      </c>
      <c r="M96">
        <v>60.310344827586206</v>
      </c>
      <c r="N96">
        <v>24.900000000000002</v>
      </c>
      <c r="O96">
        <v>73.289080144291091</v>
      </c>
      <c r="P96">
        <v>24.815452804546577</v>
      </c>
      <c r="Q96">
        <v>4.6454569049951031</v>
      </c>
      <c r="R96">
        <v>18.615748426445474</v>
      </c>
      <c r="S96">
        <v>11.586757820462564</v>
      </c>
      <c r="T96">
        <v>0</v>
      </c>
      <c r="U96">
        <v>62.108996355314567</v>
      </c>
      <c r="V96">
        <v>6.256349782293178</v>
      </c>
      <c r="W96">
        <v>20.375877753009362</v>
      </c>
      <c r="X96">
        <v>64.789121068971639</v>
      </c>
      <c r="Y96">
        <v>0</v>
      </c>
      <c r="Z96">
        <v>2.7054720000000008</v>
      </c>
      <c r="AA96">
        <v>12.317364000000001</v>
      </c>
      <c r="AB96">
        <v>5.7374452800000011</v>
      </c>
      <c r="AC96">
        <v>8.5010146559999988</v>
      </c>
      <c r="AD96">
        <v>12.0376410336</v>
      </c>
      <c r="AE96">
        <v>19.4405292</v>
      </c>
      <c r="AF96">
        <v>12.303000000000001</v>
      </c>
      <c r="AG96">
        <v>11.327165279999999</v>
      </c>
      <c r="AH96">
        <v>51.366416399999991</v>
      </c>
      <c r="AI96">
        <v>5.5910159999999998</v>
      </c>
      <c r="AJ96">
        <v>0</v>
      </c>
      <c r="AK96">
        <v>22.630440000000004</v>
      </c>
      <c r="AL96">
        <v>34.675999999999988</v>
      </c>
      <c r="AM96">
        <v>6.9552893142857162</v>
      </c>
      <c r="AN96">
        <v>0</v>
      </c>
      <c r="AO96">
        <v>0.36748918080000004</v>
      </c>
      <c r="AP96">
        <v>1.6315840800000001</v>
      </c>
      <c r="AQ96">
        <v>19.389479999999999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38.573477916657119</v>
      </c>
      <c r="BB96">
        <f t="shared" si="1"/>
        <v>1119.789233599824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11.037419703520692</v>
      </c>
      <c r="M97">
        <v>60.310344827586206</v>
      </c>
      <c r="N97">
        <v>24.900000000000002</v>
      </c>
      <c r="O97">
        <v>73.289080144291091</v>
      </c>
      <c r="P97">
        <v>24.815452804546577</v>
      </c>
      <c r="Q97">
        <v>4.6454569049951031</v>
      </c>
      <c r="R97">
        <v>18.615748426445474</v>
      </c>
      <c r="S97">
        <v>11.586757820462564</v>
      </c>
      <c r="T97">
        <v>0</v>
      </c>
      <c r="U97">
        <v>62.108996355314567</v>
      </c>
      <c r="V97">
        <v>6.256349782293178</v>
      </c>
      <c r="W97">
        <v>20.375877753009362</v>
      </c>
      <c r="X97">
        <v>64.789121068971639</v>
      </c>
      <c r="Y97">
        <v>0</v>
      </c>
      <c r="Z97">
        <v>2.7054720000000008</v>
      </c>
      <c r="AA97">
        <v>12.317364000000001</v>
      </c>
      <c r="AB97">
        <v>5.7374452800000011</v>
      </c>
      <c r="AC97">
        <v>8.5010146559999988</v>
      </c>
      <c r="AD97">
        <v>12.0376410336</v>
      </c>
      <c r="AE97">
        <v>19.4405292</v>
      </c>
      <c r="AF97">
        <v>12.303000000000001</v>
      </c>
      <c r="AG97">
        <v>11.327165279999999</v>
      </c>
      <c r="AH97">
        <v>51.366416399999991</v>
      </c>
      <c r="AI97">
        <v>5.5910159999999998</v>
      </c>
      <c r="AJ97">
        <v>0</v>
      </c>
      <c r="AK97">
        <v>22.630440000000004</v>
      </c>
      <c r="AL97">
        <v>26.006999999999994</v>
      </c>
      <c r="AM97">
        <v>6.2058978730158731</v>
      </c>
      <c r="AN97">
        <v>0</v>
      </c>
      <c r="AO97">
        <v>0.37601141760000006</v>
      </c>
      <c r="AP97">
        <v>1.3502764799999998</v>
      </c>
      <c r="AQ97">
        <v>19.389479999999999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38.250761855907918</v>
      </c>
      <c r="BB97">
        <f t="shared" si="1"/>
        <v>1110.4207728561034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11.037419703520692</v>
      </c>
      <c r="M98">
        <v>60.310344827586206</v>
      </c>
      <c r="N98">
        <v>24.900000000000002</v>
      </c>
      <c r="O98">
        <v>73.289080144291091</v>
      </c>
      <c r="P98">
        <v>24.815452804546577</v>
      </c>
      <c r="Q98">
        <v>4.6454569049951031</v>
      </c>
      <c r="R98">
        <v>18.615748426445474</v>
      </c>
      <c r="S98">
        <v>11.586757820462564</v>
      </c>
      <c r="T98">
        <v>0</v>
      </c>
      <c r="U98">
        <v>62.108996355314567</v>
      </c>
      <c r="V98">
        <v>6.256349782293178</v>
      </c>
      <c r="W98">
        <v>20.375877753009362</v>
      </c>
      <c r="X98">
        <v>64.789121068971639</v>
      </c>
      <c r="Y98">
        <v>0</v>
      </c>
      <c r="Z98">
        <v>2.7054720000000008</v>
      </c>
      <c r="AA98">
        <v>12.317364000000001</v>
      </c>
      <c r="AB98">
        <v>5.7374452800000011</v>
      </c>
      <c r="AC98">
        <v>8.5010146559999988</v>
      </c>
      <c r="AD98">
        <v>12.0376410336</v>
      </c>
      <c r="AE98">
        <v>19.4405292</v>
      </c>
      <c r="AF98">
        <v>12.303000000000001</v>
      </c>
      <c r="AG98">
        <v>11.327165279999999</v>
      </c>
      <c r="AH98">
        <v>51.366416399999991</v>
      </c>
      <c r="AI98">
        <v>5.5910159999999998</v>
      </c>
      <c r="AJ98">
        <v>0</v>
      </c>
      <c r="AK98">
        <v>22.630440000000004</v>
      </c>
      <c r="AL98">
        <v>26.006999999999994</v>
      </c>
      <c r="AM98">
        <v>4.6368595428571435</v>
      </c>
      <c r="AN98">
        <v>0</v>
      </c>
      <c r="AO98">
        <v>0.37859391359999994</v>
      </c>
      <c r="AP98">
        <v>1.3502764799999998</v>
      </c>
      <c r="AQ98">
        <v>19.389479999999999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38.19859907339363</v>
      </c>
      <c r="BB98">
        <f t="shared" si="1"/>
        <v>1108.9064798044592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12.250093637318244</v>
      </c>
      <c r="L99">
        <f t="shared" si="2"/>
        <v>0.25110086522623909</v>
      </c>
      <c r="M99">
        <f t="shared" si="2"/>
        <v>1.3726061450758937</v>
      </c>
      <c r="N99">
        <f t="shared" si="2"/>
        <v>0.59760000000000102</v>
      </c>
      <c r="O99">
        <f t="shared" si="2"/>
        <v>1.7589379234629829</v>
      </c>
      <c r="P99">
        <f t="shared" si="2"/>
        <v>0.59492450889547788</v>
      </c>
      <c r="Q99">
        <f t="shared" si="2"/>
        <v>0.11147326518119507</v>
      </c>
      <c r="R99">
        <f t="shared" si="2"/>
        <v>0.4467673774091237</v>
      </c>
      <c r="S99">
        <f t="shared" si="2"/>
        <v>0.27807809800078409</v>
      </c>
      <c r="T99">
        <f t="shared" si="2"/>
        <v>0</v>
      </c>
      <c r="U99">
        <f t="shared" si="2"/>
        <v>1.4755877811950968</v>
      </c>
      <c r="V99">
        <f t="shared" si="2"/>
        <v>0.15015239477503634</v>
      </c>
      <c r="W99">
        <f t="shared" si="2"/>
        <v>0.48789331349501391</v>
      </c>
      <c r="X99">
        <f t="shared" si="2"/>
        <v>1.5549389056553178</v>
      </c>
      <c r="Y99">
        <f t="shared" si="2"/>
        <v>0</v>
      </c>
      <c r="Z99">
        <f t="shared" si="2"/>
        <v>8.6358183120000015E-2</v>
      </c>
      <c r="AA99">
        <f t="shared" si="2"/>
        <v>0.19082650154399988</v>
      </c>
      <c r="AB99">
        <f t="shared" si="2"/>
        <v>0.22038522591599949</v>
      </c>
      <c r="AC99">
        <f t="shared" si="2"/>
        <v>0.15964346229120022</v>
      </c>
      <c r="AD99">
        <f t="shared" si="2"/>
        <v>0.2292147173736003</v>
      </c>
      <c r="AE99">
        <f t="shared" si="2"/>
        <v>0.49730338776959926</v>
      </c>
      <c r="AF99">
        <f t="shared" si="2"/>
        <v>0.22760550000000004</v>
      </c>
      <c r="AG99">
        <f t="shared" si="2"/>
        <v>0.27185196672000012</v>
      </c>
      <c r="AH99">
        <f t="shared" si="2"/>
        <v>0.71967052871999959</v>
      </c>
      <c r="AI99">
        <f t="shared" si="2"/>
        <v>5.8705667999999982E-2</v>
      </c>
      <c r="AJ99">
        <f t="shared" si="2"/>
        <v>0</v>
      </c>
      <c r="AK99">
        <f t="shared" si="2"/>
        <v>0.54313055999999904</v>
      </c>
      <c r="AL99">
        <f t="shared" si="2"/>
        <v>0.85996479999999909</v>
      </c>
      <c r="AM99">
        <f t="shared" si="2"/>
        <v>7.0252520308730179E-2</v>
      </c>
      <c r="AN99">
        <f t="shared" si="2"/>
        <v>0</v>
      </c>
      <c r="AO99">
        <f t="shared" si="2"/>
        <v>3.676021650000002E-3</v>
      </c>
      <c r="AP99">
        <f t="shared" si="2"/>
        <v>4.6950238439999951E-2</v>
      </c>
      <c r="AQ99">
        <f t="shared" si="2"/>
        <v>0.32233918750000012</v>
      </c>
      <c r="AR99">
        <f t="shared" si="2"/>
        <v>0.53894056320000105</v>
      </c>
      <c r="AS99">
        <f t="shared" si="2"/>
        <v>0.33762061312560027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0.88959595930814039</v>
      </c>
      <c r="BB99">
        <f t="shared" si="1"/>
        <v>25.824997902060993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63.617498930964032</v>
      </c>
      <c r="M3">
        <v>0</v>
      </c>
      <c r="N3">
        <v>14.4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11.791117075345518</v>
      </c>
      <c r="X3">
        <v>37.46767345514187</v>
      </c>
      <c r="Y3">
        <v>0</v>
      </c>
      <c r="Z3">
        <v>1.6646652</v>
      </c>
      <c r="AA3">
        <v>7.1234299999999999</v>
      </c>
      <c r="AB3">
        <v>3.3181035999999997</v>
      </c>
      <c r="AC3">
        <v>2.4581713600000001</v>
      </c>
      <c r="AD3">
        <v>6.9455538000000008</v>
      </c>
      <c r="AE3">
        <v>11.568811</v>
      </c>
      <c r="AF3">
        <v>0</v>
      </c>
      <c r="AG3">
        <v>0</v>
      </c>
      <c r="AH3">
        <v>29.706442999999993</v>
      </c>
      <c r="AI3">
        <v>0</v>
      </c>
      <c r="AJ3">
        <v>0</v>
      </c>
      <c r="AK3">
        <v>13.085379999999999</v>
      </c>
      <c r="AL3">
        <v>8.8529999999999998</v>
      </c>
      <c r="AM3">
        <v>2.6812342857142855</v>
      </c>
      <c r="AN3">
        <v>0</v>
      </c>
      <c r="AO3">
        <v>0.35023043999999992</v>
      </c>
      <c r="AP3">
        <v>0.78089759999999986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27.669433940942973</v>
      </c>
      <c r="BB3">
        <f>SUM(B3:AZ3)-BA3</f>
        <v>803.24450536028667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63.617498930964032</v>
      </c>
      <c r="M4">
        <v>0</v>
      </c>
      <c r="N4">
        <v>14.4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11.791117075345518</v>
      </c>
      <c r="X4">
        <v>37.46767345514187</v>
      </c>
      <c r="Y4">
        <v>0</v>
      </c>
      <c r="Z4">
        <v>1.6646652</v>
      </c>
      <c r="AA4">
        <v>5.3576220000000001</v>
      </c>
      <c r="AB4">
        <v>3.3181035999999997</v>
      </c>
      <c r="AC4">
        <v>2.4581713600000001</v>
      </c>
      <c r="AD4">
        <v>6.9455538000000008</v>
      </c>
      <c r="AE4">
        <v>11.568811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13.085379999999999</v>
      </c>
      <c r="AL4">
        <v>8.8529999999999998</v>
      </c>
      <c r="AM4">
        <v>2.6812342857142855</v>
      </c>
      <c r="AN4">
        <v>0</v>
      </c>
      <c r="AO4">
        <v>0.33723681600000005</v>
      </c>
      <c r="AP4">
        <v>2.0823935999999996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27.455694972942975</v>
      </c>
      <c r="BB4">
        <f t="shared" ref="BB4:BB67" si="0">SUM(B4:AZ4)-BA4</f>
        <v>797.03965010428669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63.617498930964032</v>
      </c>
      <c r="M5">
        <v>0</v>
      </c>
      <c r="N5">
        <v>14.4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11.791117075345518</v>
      </c>
      <c r="X5">
        <v>37.46767345514187</v>
      </c>
      <c r="Y5">
        <v>0</v>
      </c>
      <c r="Z5">
        <v>1.6646652</v>
      </c>
      <c r="AA5">
        <v>3.551682</v>
      </c>
      <c r="AB5">
        <v>3.3181035999999997</v>
      </c>
      <c r="AC5">
        <v>2.4581713600000001</v>
      </c>
      <c r="AD5">
        <v>6.9455538000000008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13.085379999999999</v>
      </c>
      <c r="AL5">
        <v>8.8529999999999998</v>
      </c>
      <c r="AM5">
        <v>2.6812342857142855</v>
      </c>
      <c r="AN5">
        <v>0</v>
      </c>
      <c r="AO5">
        <v>0.34634728800000003</v>
      </c>
      <c r="AP5">
        <v>2.0823935999999996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27.198015528942982</v>
      </c>
      <c r="BB5">
        <f t="shared" si="0"/>
        <v>789.55921142028672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63.617498930964032</v>
      </c>
      <c r="M6">
        <v>0</v>
      </c>
      <c r="N6">
        <v>14.4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11.791117075345518</v>
      </c>
      <c r="X6">
        <v>37.46767345514187</v>
      </c>
      <c r="Y6">
        <v>0</v>
      </c>
      <c r="Z6">
        <v>1.6646652</v>
      </c>
      <c r="AA6">
        <v>3.551682</v>
      </c>
      <c r="AB6">
        <v>3.3181035999999997</v>
      </c>
      <c r="AC6">
        <v>2.4581713600000001</v>
      </c>
      <c r="AD6">
        <v>6.9455538000000008</v>
      </c>
      <c r="AE6">
        <v>11.568811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13.085379999999999</v>
      </c>
      <c r="AL6">
        <v>8.8529999999999998</v>
      </c>
      <c r="AM6">
        <v>2.6812342857142855</v>
      </c>
      <c r="AN6">
        <v>0</v>
      </c>
      <c r="AO6">
        <v>0.32961986399999998</v>
      </c>
      <c r="AP6">
        <v>2.0823935999999996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26.999613588942982</v>
      </c>
      <c r="BB6">
        <f t="shared" si="0"/>
        <v>783.79959733628675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63.617498930964032</v>
      </c>
      <c r="M7">
        <v>0</v>
      </c>
      <c r="N7">
        <v>14.4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11.791117075345518</v>
      </c>
      <c r="X7">
        <v>37.46767345514187</v>
      </c>
      <c r="Y7">
        <v>0</v>
      </c>
      <c r="Z7">
        <v>1.6646652</v>
      </c>
      <c r="AA7">
        <v>3.551682</v>
      </c>
      <c r="AB7">
        <v>3.3181035999999997</v>
      </c>
      <c r="AC7">
        <v>2.4581713600000001</v>
      </c>
      <c r="AD7">
        <v>6.9455538000000008</v>
      </c>
      <c r="AE7">
        <v>11.568811</v>
      </c>
      <c r="AF7">
        <v>0</v>
      </c>
      <c r="AG7">
        <v>0</v>
      </c>
      <c r="AH7">
        <v>9.6215199999999985</v>
      </c>
      <c r="AI7">
        <v>0</v>
      </c>
      <c r="AJ7">
        <v>0</v>
      </c>
      <c r="AK7">
        <v>13.085379999999999</v>
      </c>
      <c r="AL7">
        <v>8.8529999999999998</v>
      </c>
      <c r="AM7">
        <v>2.6812342857142855</v>
      </c>
      <c r="AN7">
        <v>0</v>
      </c>
      <c r="AO7">
        <v>0.34754210399999996</v>
      </c>
      <c r="AP7">
        <v>0.78089759999999986</v>
      </c>
      <c r="AQ7">
        <v>0</v>
      </c>
      <c r="AR7">
        <v>12.899136</v>
      </c>
      <c r="AS7">
        <v>8.3711795999999978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26.881577502942982</v>
      </c>
      <c r="BB7">
        <f t="shared" si="0"/>
        <v>780.37300246228676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63.617498930964032</v>
      </c>
      <c r="M8">
        <v>0</v>
      </c>
      <c r="N8">
        <v>14.4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11.791117075345518</v>
      </c>
      <c r="X8">
        <v>37.46767345514187</v>
      </c>
      <c r="Y8">
        <v>0</v>
      </c>
      <c r="Z8">
        <v>1.6646652</v>
      </c>
      <c r="AA8">
        <v>3.551682</v>
      </c>
      <c r="AB8">
        <v>3.3181035999999997</v>
      </c>
      <c r="AC8">
        <v>2.4581713600000001</v>
      </c>
      <c r="AD8">
        <v>6.9455538000000008</v>
      </c>
      <c r="AE8">
        <v>11.568811</v>
      </c>
      <c r="AF8">
        <v>0</v>
      </c>
      <c r="AG8">
        <v>0</v>
      </c>
      <c r="AH8">
        <v>9.6215199999999985</v>
      </c>
      <c r="AI8">
        <v>0</v>
      </c>
      <c r="AJ8">
        <v>0</v>
      </c>
      <c r="AK8">
        <v>13.085379999999999</v>
      </c>
      <c r="AL8">
        <v>8.8529999999999998</v>
      </c>
      <c r="AM8">
        <v>2.6812342857142855</v>
      </c>
      <c r="AN8">
        <v>0</v>
      </c>
      <c r="AO8">
        <v>0.349782384</v>
      </c>
      <c r="AP8">
        <v>0.78089759999999986</v>
      </c>
      <c r="AQ8">
        <v>0</v>
      </c>
      <c r="AR8">
        <v>12.899136</v>
      </c>
      <c r="AS8">
        <v>8.3711795999999978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26.881651924942982</v>
      </c>
      <c r="BB8">
        <f t="shared" si="0"/>
        <v>780.37516832028678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165.02538979712614</v>
      </c>
      <c r="L9">
        <v>63.617498930964032</v>
      </c>
      <c r="M9">
        <v>0</v>
      </c>
      <c r="N9">
        <v>14.4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11.791117075345518</v>
      </c>
      <c r="X9">
        <v>37.46767345514187</v>
      </c>
      <c r="Y9">
        <v>0</v>
      </c>
      <c r="Z9">
        <v>1.6646652</v>
      </c>
      <c r="AA9">
        <v>3.551682</v>
      </c>
      <c r="AB9">
        <v>3.3181035999999997</v>
      </c>
      <c r="AC9">
        <v>2.4581713600000001</v>
      </c>
      <c r="AD9">
        <v>6.9455538000000008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13.085379999999999</v>
      </c>
      <c r="AL9">
        <v>8.8529999999999998</v>
      </c>
      <c r="AM9">
        <v>2.6812342857142855</v>
      </c>
      <c r="AN9">
        <v>0</v>
      </c>
      <c r="AO9">
        <v>0.32260032</v>
      </c>
      <c r="AP9">
        <v>0.78089759999999986</v>
      </c>
      <c r="AQ9">
        <v>0</v>
      </c>
      <c r="AR9">
        <v>12.899136</v>
      </c>
      <c r="AS9">
        <v>8.3711795999999978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26.897024766942984</v>
      </c>
      <c r="BB9">
        <f t="shared" si="0"/>
        <v>780.82143641428672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165.02538979712614</v>
      </c>
      <c r="L10">
        <v>63.617498930964032</v>
      </c>
      <c r="M10">
        <v>0</v>
      </c>
      <c r="N10">
        <v>14.4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11.791117075345518</v>
      </c>
      <c r="X10">
        <v>37.46767345514187</v>
      </c>
      <c r="Y10">
        <v>0</v>
      </c>
      <c r="Z10">
        <v>1.6646652</v>
      </c>
      <c r="AA10">
        <v>3.551682</v>
      </c>
      <c r="AB10">
        <v>3.3181035999999997</v>
      </c>
      <c r="AC10">
        <v>2.4581713600000001</v>
      </c>
      <c r="AD10">
        <v>6.9455538000000008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13.085379999999999</v>
      </c>
      <c r="AL10">
        <v>8.8529999999999998</v>
      </c>
      <c r="AM10">
        <v>2.6812342857142855</v>
      </c>
      <c r="AN10">
        <v>0</v>
      </c>
      <c r="AO10">
        <v>0.33708746399999995</v>
      </c>
      <c r="AP10">
        <v>0.78089759999999986</v>
      </c>
      <c r="AQ10">
        <v>0</v>
      </c>
      <c r="AR10">
        <v>12.899136</v>
      </c>
      <c r="AS10">
        <v>8.3711795999999978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26.897507112942986</v>
      </c>
      <c r="BB10">
        <f t="shared" si="0"/>
        <v>780.8354412122867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165.02538979712614</v>
      </c>
      <c r="L11">
        <v>63.617498930964032</v>
      </c>
      <c r="M11">
        <v>0</v>
      </c>
      <c r="N11">
        <v>14.4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11.791117075345518</v>
      </c>
      <c r="X11">
        <v>37.46767345514187</v>
      </c>
      <c r="Y11">
        <v>0</v>
      </c>
      <c r="Z11">
        <v>1.6646652</v>
      </c>
      <c r="AA11">
        <v>3.551682</v>
      </c>
      <c r="AB11">
        <v>3.3181035999999997</v>
      </c>
      <c r="AC11">
        <v>2.4581713600000001</v>
      </c>
      <c r="AD11">
        <v>6.9455538000000008</v>
      </c>
      <c r="AE11">
        <v>11.568811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13.085379999999999</v>
      </c>
      <c r="AL11">
        <v>8.8529999999999998</v>
      </c>
      <c r="AM11">
        <v>0</v>
      </c>
      <c r="AN11">
        <v>0</v>
      </c>
      <c r="AO11">
        <v>0.32170420799999999</v>
      </c>
      <c r="AP11">
        <v>0.78089759999999986</v>
      </c>
      <c r="AQ11">
        <v>0</v>
      </c>
      <c r="AR11">
        <v>12.899136</v>
      </c>
      <c r="AS11">
        <v>8.3711795999999978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26.791431871577903</v>
      </c>
      <c r="BB11">
        <f t="shared" si="0"/>
        <v>777.75607591193761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165.02538979712614</v>
      </c>
      <c r="L12">
        <v>63.617498930964032</v>
      </c>
      <c r="M12">
        <v>0</v>
      </c>
      <c r="N12">
        <v>14.4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11.791117075345518</v>
      </c>
      <c r="X12">
        <v>37.46767345514187</v>
      </c>
      <c r="Y12">
        <v>0</v>
      </c>
      <c r="Z12">
        <v>1.6646652</v>
      </c>
      <c r="AA12">
        <v>3.551682</v>
      </c>
      <c r="AB12">
        <v>3.3181035999999997</v>
      </c>
      <c r="AC12">
        <v>2.4581713600000001</v>
      </c>
      <c r="AD12">
        <v>6.9455538000000008</v>
      </c>
      <c r="AE12">
        <v>11.568811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13.085379999999999</v>
      </c>
      <c r="AL12">
        <v>8.8529999999999998</v>
      </c>
      <c r="AM12">
        <v>0</v>
      </c>
      <c r="AN12">
        <v>0</v>
      </c>
      <c r="AO12">
        <v>0.320509392</v>
      </c>
      <c r="AP12">
        <v>0.78089759999999986</v>
      </c>
      <c r="AQ12">
        <v>0</v>
      </c>
      <c r="AR12">
        <v>12.899136</v>
      </c>
      <c r="AS12">
        <v>8.3711795999999978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26.791392247577903</v>
      </c>
      <c r="BB12">
        <f t="shared" si="0"/>
        <v>777.75492071993745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165.02538979712614</v>
      </c>
      <c r="L13">
        <v>63.617498930964032</v>
      </c>
      <c r="M13">
        <v>0</v>
      </c>
      <c r="N13">
        <v>14.4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289.48629202137221</v>
      </c>
      <c r="V13">
        <v>3.6193759071117562</v>
      </c>
      <c r="W13">
        <v>11.791117075345518</v>
      </c>
      <c r="X13">
        <v>37.46767345514187</v>
      </c>
      <c r="Y13">
        <v>0</v>
      </c>
      <c r="Z13">
        <v>1.6646652</v>
      </c>
      <c r="AA13">
        <v>3.551682</v>
      </c>
      <c r="AB13">
        <v>3.3181035999999997</v>
      </c>
      <c r="AC13">
        <v>2.4581713600000001</v>
      </c>
      <c r="AD13">
        <v>6.9455538000000008</v>
      </c>
      <c r="AE13">
        <v>11.568811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13.085379999999999</v>
      </c>
      <c r="AL13">
        <v>8.8529999999999998</v>
      </c>
      <c r="AM13">
        <v>0</v>
      </c>
      <c r="AN13">
        <v>0</v>
      </c>
      <c r="AO13">
        <v>0.32289902399999998</v>
      </c>
      <c r="AP13">
        <v>2.0823935999999996</v>
      </c>
      <c r="AQ13">
        <v>0</v>
      </c>
      <c r="AR13">
        <v>12.899136</v>
      </c>
      <c r="AS13">
        <v>8.3711795999999978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26.737057610701147</v>
      </c>
      <c r="BB13">
        <f t="shared" si="0"/>
        <v>776.17759353225392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165.02538979712614</v>
      </c>
      <c r="L14">
        <v>63.617498930964032</v>
      </c>
      <c r="M14">
        <v>0</v>
      </c>
      <c r="N14">
        <v>14.4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289.48629202137221</v>
      </c>
      <c r="V14">
        <v>3.6193759071117562</v>
      </c>
      <c r="W14">
        <v>11.791117075345518</v>
      </c>
      <c r="X14">
        <v>37.46767345514187</v>
      </c>
      <c r="Y14">
        <v>0</v>
      </c>
      <c r="Z14">
        <v>1.6646652</v>
      </c>
      <c r="AA14">
        <v>3.551682</v>
      </c>
      <c r="AB14">
        <v>3.3181035999999997</v>
      </c>
      <c r="AC14">
        <v>2.4581713600000001</v>
      </c>
      <c r="AD14">
        <v>6.9455538000000008</v>
      </c>
      <c r="AE14">
        <v>11.568811</v>
      </c>
      <c r="AF14">
        <v>0</v>
      </c>
      <c r="AG14">
        <v>0</v>
      </c>
      <c r="AH14">
        <v>11.545824</v>
      </c>
      <c r="AI14">
        <v>0</v>
      </c>
      <c r="AJ14">
        <v>0</v>
      </c>
      <c r="AK14">
        <v>13.085379999999999</v>
      </c>
      <c r="AL14">
        <v>8.8529999999999998</v>
      </c>
      <c r="AM14">
        <v>0</v>
      </c>
      <c r="AN14">
        <v>0</v>
      </c>
      <c r="AO14">
        <v>0.30706771199999999</v>
      </c>
      <c r="AP14">
        <v>2.0823935999999996</v>
      </c>
      <c r="AQ14">
        <v>0</v>
      </c>
      <c r="AR14">
        <v>12.899136</v>
      </c>
      <c r="AS14">
        <v>8.3711795999999978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26.800609680701143</v>
      </c>
      <c r="BB14">
        <f t="shared" si="0"/>
        <v>778.02251415025398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165.02538979712614</v>
      </c>
      <c r="L15">
        <v>63.617498930964032</v>
      </c>
      <c r="M15">
        <v>0</v>
      </c>
      <c r="N15">
        <v>14.4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289.48629202137221</v>
      </c>
      <c r="V15">
        <v>3.6193759071117562</v>
      </c>
      <c r="W15">
        <v>11.791117075345518</v>
      </c>
      <c r="X15">
        <v>37.46767345514187</v>
      </c>
      <c r="Y15">
        <v>0</v>
      </c>
      <c r="Z15">
        <v>1.6646652</v>
      </c>
      <c r="AA15">
        <v>3.551682</v>
      </c>
      <c r="AB15">
        <v>6.6700653999999995</v>
      </c>
      <c r="AC15">
        <v>4.9163427200000003</v>
      </c>
      <c r="AD15">
        <v>6.9455538000000008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13.085379999999999</v>
      </c>
      <c r="AL15">
        <v>8.8529999999999998</v>
      </c>
      <c r="AM15">
        <v>0</v>
      </c>
      <c r="AN15">
        <v>0</v>
      </c>
      <c r="AO15">
        <v>0.26345692799999998</v>
      </c>
      <c r="AP15">
        <v>2.0823935999999996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27.051130642701153</v>
      </c>
      <c r="BB15">
        <f t="shared" si="0"/>
        <v>785.29513867025389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165.02538979712614</v>
      </c>
      <c r="L16">
        <v>63.617498930964032</v>
      </c>
      <c r="M16">
        <v>0</v>
      </c>
      <c r="N16">
        <v>14.4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289.48629202137221</v>
      </c>
      <c r="V16">
        <v>3.6193759071117562</v>
      </c>
      <c r="W16">
        <v>11.791117075345518</v>
      </c>
      <c r="X16">
        <v>37.46767345514187</v>
      </c>
      <c r="Y16">
        <v>0</v>
      </c>
      <c r="Z16">
        <v>1.6646652</v>
      </c>
      <c r="AA16">
        <v>3.551682</v>
      </c>
      <c r="AB16">
        <v>6.6700653999999995</v>
      </c>
      <c r="AC16">
        <v>4.9163427200000003</v>
      </c>
      <c r="AD16">
        <v>6.9455538000000008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13.085379999999999</v>
      </c>
      <c r="AL16">
        <v>8.8529999999999998</v>
      </c>
      <c r="AM16">
        <v>0</v>
      </c>
      <c r="AN16">
        <v>0</v>
      </c>
      <c r="AO16">
        <v>0.24926848799999998</v>
      </c>
      <c r="AP16">
        <v>0.78089759999999986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27.007318436701155</v>
      </c>
      <c r="BB16">
        <f t="shared" si="0"/>
        <v>784.02326643625383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165.02538979712614</v>
      </c>
      <c r="L17">
        <v>63.617498930964032</v>
      </c>
      <c r="M17">
        <v>0</v>
      </c>
      <c r="N17">
        <v>14.4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289.48629202137221</v>
      </c>
      <c r="V17">
        <v>3.6193759071117562</v>
      </c>
      <c r="W17">
        <v>11.791117075345518</v>
      </c>
      <c r="X17">
        <v>37.46767345514187</v>
      </c>
      <c r="Y17">
        <v>0</v>
      </c>
      <c r="Z17">
        <v>1.6646652</v>
      </c>
      <c r="AA17">
        <v>3.551682</v>
      </c>
      <c r="AB17">
        <v>6.6700653999999995</v>
      </c>
      <c r="AC17">
        <v>4.9163427200000003</v>
      </c>
      <c r="AD17">
        <v>4.6303692000000005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13.085379999999999</v>
      </c>
      <c r="AL17">
        <v>8.8529999999999998</v>
      </c>
      <c r="AM17">
        <v>0</v>
      </c>
      <c r="AN17">
        <v>0</v>
      </c>
      <c r="AO17">
        <v>0.22298253600000001</v>
      </c>
      <c r="AP17">
        <v>0.78089759999999986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26.929347294701152</v>
      </c>
      <c r="BB17">
        <f t="shared" si="0"/>
        <v>781.75976702625394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165.02538979712614</v>
      </c>
      <c r="L18">
        <v>63.617498930964032</v>
      </c>
      <c r="M18">
        <v>0</v>
      </c>
      <c r="N18">
        <v>14.4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289.48629202137221</v>
      </c>
      <c r="V18">
        <v>3.6193759071117562</v>
      </c>
      <c r="W18">
        <v>11.791117075345518</v>
      </c>
      <c r="X18">
        <v>37.46767345514187</v>
      </c>
      <c r="Y18">
        <v>0</v>
      </c>
      <c r="Z18">
        <v>1.6646652</v>
      </c>
      <c r="AA18">
        <v>3.551682</v>
      </c>
      <c r="AB18">
        <v>6.6700653999999995</v>
      </c>
      <c r="AC18">
        <v>4.9163427200000003</v>
      </c>
      <c r="AD18">
        <v>4.6303692000000005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13.085379999999999</v>
      </c>
      <c r="AL18">
        <v>8.8529999999999998</v>
      </c>
      <c r="AM18">
        <v>0</v>
      </c>
      <c r="AN18">
        <v>0</v>
      </c>
      <c r="AO18">
        <v>0.19221602399999999</v>
      </c>
      <c r="AP18">
        <v>0.78089759999999986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26.928322658701155</v>
      </c>
      <c r="BB18">
        <f t="shared" si="0"/>
        <v>781.73002515025394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165.02538979712614</v>
      </c>
      <c r="L19">
        <v>63.617498930964032</v>
      </c>
      <c r="M19">
        <v>0</v>
      </c>
      <c r="N19">
        <v>14.4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289.48629202137221</v>
      </c>
      <c r="V19">
        <v>3.6193759071117562</v>
      </c>
      <c r="W19">
        <v>11.791117075345518</v>
      </c>
      <c r="X19">
        <v>37.46767345514187</v>
      </c>
      <c r="Y19">
        <v>0</v>
      </c>
      <c r="Z19">
        <v>1.6646652</v>
      </c>
      <c r="AA19">
        <v>3.551682</v>
      </c>
      <c r="AB19">
        <v>6.6700653999999995</v>
      </c>
      <c r="AC19">
        <v>4.9163427200000003</v>
      </c>
      <c r="AD19">
        <v>4.6303692000000005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13.085379999999999</v>
      </c>
      <c r="AL19">
        <v>8.8529999999999998</v>
      </c>
      <c r="AM19">
        <v>0</v>
      </c>
      <c r="AN19">
        <v>0</v>
      </c>
      <c r="AO19">
        <v>0.19034912399999998</v>
      </c>
      <c r="AP19">
        <v>0.78089759999999986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27.102760714701155</v>
      </c>
      <c r="BB19">
        <f t="shared" si="0"/>
        <v>786.79396879425394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165.02538979712614</v>
      </c>
      <c r="L20">
        <v>63.617498930964032</v>
      </c>
      <c r="M20">
        <v>0</v>
      </c>
      <c r="N20">
        <v>14.4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289.48629202137221</v>
      </c>
      <c r="V20">
        <v>3.6193759071117562</v>
      </c>
      <c r="W20">
        <v>11.791117075345518</v>
      </c>
      <c r="X20">
        <v>37.46767345514187</v>
      </c>
      <c r="Y20">
        <v>0</v>
      </c>
      <c r="Z20">
        <v>1.6646652</v>
      </c>
      <c r="AA20">
        <v>3.551682</v>
      </c>
      <c r="AB20">
        <v>6.6700653999999995</v>
      </c>
      <c r="AC20">
        <v>4.9163427200000003</v>
      </c>
      <c r="AD20">
        <v>4.6303692000000005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13.085379999999999</v>
      </c>
      <c r="AL20">
        <v>8.8529999999999998</v>
      </c>
      <c r="AM20">
        <v>0</v>
      </c>
      <c r="AN20">
        <v>0</v>
      </c>
      <c r="AO20">
        <v>0.17444313599999997</v>
      </c>
      <c r="AP20">
        <v>0.78089759999999986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27.102231124701156</v>
      </c>
      <c r="BB20">
        <f t="shared" si="0"/>
        <v>786.778592396254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165.02538979712614</v>
      </c>
      <c r="L21">
        <v>63.617498930964032</v>
      </c>
      <c r="M21">
        <v>0</v>
      </c>
      <c r="N21">
        <v>14.4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285.16102957905179</v>
      </c>
      <c r="V21">
        <v>3.6193759071117562</v>
      </c>
      <c r="W21">
        <v>11.791117075345518</v>
      </c>
      <c r="X21">
        <v>37.46767345514187</v>
      </c>
      <c r="Y21">
        <v>0</v>
      </c>
      <c r="Z21">
        <v>1.6646652</v>
      </c>
      <c r="AA21">
        <v>3.551682</v>
      </c>
      <c r="AB21">
        <v>6.6700653999999995</v>
      </c>
      <c r="AC21">
        <v>4.9163427200000003</v>
      </c>
      <c r="AD21">
        <v>4.6303692000000005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13.085379999999999</v>
      </c>
      <c r="AL21">
        <v>11.804000000000004</v>
      </c>
      <c r="AM21">
        <v>0</v>
      </c>
      <c r="AN21">
        <v>0</v>
      </c>
      <c r="AO21">
        <v>0.17026127999999999</v>
      </c>
      <c r="AP21">
        <v>0.78089759999999986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27.056329517086354</v>
      </c>
      <c r="BB21">
        <f t="shared" si="0"/>
        <v>785.44604970554826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165.02538979712614</v>
      </c>
      <c r="L22">
        <v>63.617498930964032</v>
      </c>
      <c r="M22">
        <v>0</v>
      </c>
      <c r="N22">
        <v>14.4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285.16102957905179</v>
      </c>
      <c r="V22">
        <v>3.6193759071117562</v>
      </c>
      <c r="W22">
        <v>11.791117075345518</v>
      </c>
      <c r="X22">
        <v>37.46767345514187</v>
      </c>
      <c r="Y22">
        <v>0</v>
      </c>
      <c r="Z22">
        <v>1.6646652</v>
      </c>
      <c r="AA22">
        <v>3.551682</v>
      </c>
      <c r="AB22">
        <v>6.6700653999999995</v>
      </c>
      <c r="AC22">
        <v>4.9163427200000003</v>
      </c>
      <c r="AD22">
        <v>4.6303692000000005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11.804000000000004</v>
      </c>
      <c r="AM22">
        <v>0</v>
      </c>
      <c r="AN22">
        <v>0</v>
      </c>
      <c r="AO22">
        <v>0.12694919999999998</v>
      </c>
      <c r="AP22">
        <v>0.78089759999999986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27.054887051086354</v>
      </c>
      <c r="BB22">
        <f t="shared" si="0"/>
        <v>785.40418009154837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165.02538979712614</v>
      </c>
      <c r="L23">
        <v>63.617498930964032</v>
      </c>
      <c r="M23">
        <v>0</v>
      </c>
      <c r="N23">
        <v>14.4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285.16102957905179</v>
      </c>
      <c r="V23">
        <v>3.6193759071117562</v>
      </c>
      <c r="W23">
        <v>11.791117075345518</v>
      </c>
      <c r="X23">
        <v>37.46767345514187</v>
      </c>
      <c r="Y23">
        <v>0</v>
      </c>
      <c r="Z23">
        <v>1.6646652</v>
      </c>
      <c r="AA23">
        <v>3.551682</v>
      </c>
      <c r="AB23">
        <v>6.6700653999999995</v>
      </c>
      <c r="AC23">
        <v>4.9163427200000003</v>
      </c>
      <c r="AD23">
        <v>4.6303692000000005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13.085379999999999</v>
      </c>
      <c r="AL23">
        <v>8.8529999999999998</v>
      </c>
      <c r="AM23">
        <v>0</v>
      </c>
      <c r="AN23">
        <v>0</v>
      </c>
      <c r="AO23">
        <v>9.7078799999999979E-2</v>
      </c>
      <c r="AP23">
        <v>2.0823935999999996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27.022308485086349</v>
      </c>
      <c r="BB23">
        <f t="shared" si="0"/>
        <v>784.45842425754836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165.02538979712614</v>
      </c>
      <c r="L24">
        <v>63.617498930964032</v>
      </c>
      <c r="M24">
        <v>0</v>
      </c>
      <c r="N24">
        <v>14.4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285.16102957905179</v>
      </c>
      <c r="V24">
        <v>3.6193759071117562</v>
      </c>
      <c r="W24">
        <v>11.791117075345518</v>
      </c>
      <c r="X24">
        <v>37.46767345514187</v>
      </c>
      <c r="Y24">
        <v>0</v>
      </c>
      <c r="Z24">
        <v>1.6646652</v>
      </c>
      <c r="AA24">
        <v>2.5283159999999998</v>
      </c>
      <c r="AB24">
        <v>6.6700653999999995</v>
      </c>
      <c r="AC24">
        <v>4.9163427200000003</v>
      </c>
      <c r="AD24">
        <v>4.6303692000000005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13.085379999999999</v>
      </c>
      <c r="AL24">
        <v>8.8529999999999998</v>
      </c>
      <c r="AM24">
        <v>0</v>
      </c>
      <c r="AN24">
        <v>0</v>
      </c>
      <c r="AO24">
        <v>0</v>
      </c>
      <c r="AP24">
        <v>2.0823935999999996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26.984997663086347</v>
      </c>
      <c r="BB24">
        <f t="shared" si="0"/>
        <v>783.37529027954838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165.02538979712614</v>
      </c>
      <c r="L25">
        <v>63.617498930964032</v>
      </c>
      <c r="M25">
        <v>0</v>
      </c>
      <c r="N25">
        <v>14.4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282.80020567624257</v>
      </c>
      <c r="V25">
        <v>3.6193759071117562</v>
      </c>
      <c r="W25">
        <v>11.791117075345518</v>
      </c>
      <c r="X25">
        <v>37.46767345514187</v>
      </c>
      <c r="Y25">
        <v>0</v>
      </c>
      <c r="Z25">
        <v>1.6646652</v>
      </c>
      <c r="AA25">
        <v>0</v>
      </c>
      <c r="AB25">
        <v>6.6700653999999995</v>
      </c>
      <c r="AC25">
        <v>4.9163427200000003</v>
      </c>
      <c r="AD25">
        <v>4.6303692000000005</v>
      </c>
      <c r="AE25">
        <v>12.556885224</v>
      </c>
      <c r="AF25">
        <v>0</v>
      </c>
      <c r="AG25">
        <v>0</v>
      </c>
      <c r="AH25">
        <v>11.9306848</v>
      </c>
      <c r="AI25">
        <v>0</v>
      </c>
      <c r="AJ25">
        <v>0</v>
      </c>
      <c r="AK25">
        <v>13.085379999999999</v>
      </c>
      <c r="AL25">
        <v>8.8529999999999998</v>
      </c>
      <c r="AM25">
        <v>0</v>
      </c>
      <c r="AN25">
        <v>0</v>
      </c>
      <c r="AO25">
        <v>0</v>
      </c>
      <c r="AP25">
        <v>0.78089759999999986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26.582606299981634</v>
      </c>
      <c r="BB25">
        <f t="shared" si="0"/>
        <v>771.69386473984378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165.02538979712614</v>
      </c>
      <c r="L26">
        <v>63.617498930964032</v>
      </c>
      <c r="M26">
        <v>0</v>
      </c>
      <c r="N26">
        <v>14.4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282.80020567624257</v>
      </c>
      <c r="V26">
        <v>3.6193759071117562</v>
      </c>
      <c r="W26">
        <v>11.791117075345518</v>
      </c>
      <c r="X26">
        <v>37.46767345514187</v>
      </c>
      <c r="Y26">
        <v>0</v>
      </c>
      <c r="Z26">
        <v>1.6646652</v>
      </c>
      <c r="AA26">
        <v>0</v>
      </c>
      <c r="AB26">
        <v>6.6700653999999995</v>
      </c>
      <c r="AC26">
        <v>4.9163427200000003</v>
      </c>
      <c r="AD26">
        <v>4.6303692000000005</v>
      </c>
      <c r="AE26">
        <v>12.556885224</v>
      </c>
      <c r="AF26">
        <v>0</v>
      </c>
      <c r="AG26">
        <v>0</v>
      </c>
      <c r="AH26">
        <v>11.9306848</v>
      </c>
      <c r="AI26">
        <v>0.64668400000000004</v>
      </c>
      <c r="AJ26">
        <v>0</v>
      </c>
      <c r="AK26">
        <v>13.085379999999999</v>
      </c>
      <c r="AL26">
        <v>8.8529999999999998</v>
      </c>
      <c r="AM26">
        <v>0</v>
      </c>
      <c r="AN26">
        <v>0</v>
      </c>
      <c r="AO26">
        <v>0</v>
      </c>
      <c r="AP26">
        <v>0.78089759999999986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26.604140927981639</v>
      </c>
      <c r="BB26">
        <f t="shared" si="0"/>
        <v>772.31901411184379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165.02538979712614</v>
      </c>
      <c r="L27">
        <v>63.617498930964032</v>
      </c>
      <c r="M27">
        <v>0</v>
      </c>
      <c r="N27">
        <v>14.4</v>
      </c>
      <c r="O27">
        <v>50.376544855708914</v>
      </c>
      <c r="P27">
        <v>62.24034161106993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282.80020567624257</v>
      </c>
      <c r="V27">
        <v>3.6193759071117562</v>
      </c>
      <c r="W27">
        <v>11.791117075345518</v>
      </c>
      <c r="X27">
        <v>37.46767345514187</v>
      </c>
      <c r="Y27">
        <v>0</v>
      </c>
      <c r="Z27">
        <v>1.6646652</v>
      </c>
      <c r="AA27">
        <v>0</v>
      </c>
      <c r="AB27">
        <v>6.6700653999999995</v>
      </c>
      <c r="AC27">
        <v>4.9163427200000003</v>
      </c>
      <c r="AD27">
        <v>4.6303692000000005</v>
      </c>
      <c r="AE27">
        <v>12.556885224</v>
      </c>
      <c r="AF27">
        <v>0</v>
      </c>
      <c r="AG27">
        <v>0</v>
      </c>
      <c r="AH27">
        <v>11.9306848</v>
      </c>
      <c r="AI27">
        <v>1.2933680000000001</v>
      </c>
      <c r="AJ27">
        <v>0</v>
      </c>
      <c r="AK27">
        <v>13.085379999999999</v>
      </c>
      <c r="AL27">
        <v>8.8529999999999998</v>
      </c>
      <c r="AM27">
        <v>0</v>
      </c>
      <c r="AN27">
        <v>0</v>
      </c>
      <c r="AO27">
        <v>0</v>
      </c>
      <c r="AP27">
        <v>0.78089759999999986</v>
      </c>
      <c r="AQ27">
        <v>0</v>
      </c>
      <c r="AR27">
        <v>12.899136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26.602330923981633</v>
      </c>
      <c r="BB27">
        <f t="shared" si="0"/>
        <v>772.26646811584374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165.02538979712614</v>
      </c>
      <c r="L28">
        <v>63.617498930964032</v>
      </c>
      <c r="M28">
        <v>0</v>
      </c>
      <c r="N28">
        <v>14.4</v>
      </c>
      <c r="O28">
        <v>50.376544855708914</v>
      </c>
      <c r="P28">
        <v>62.24034161106993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282.80020567624257</v>
      </c>
      <c r="V28">
        <v>3.6193759071117562</v>
      </c>
      <c r="W28">
        <v>11.791117075345518</v>
      </c>
      <c r="X28">
        <v>37.46767345514187</v>
      </c>
      <c r="Y28">
        <v>0</v>
      </c>
      <c r="Z28">
        <v>1.6646652</v>
      </c>
      <c r="AA28">
        <v>0</v>
      </c>
      <c r="AB28">
        <v>6.6700653999999995</v>
      </c>
      <c r="AC28">
        <v>4.9163427200000003</v>
      </c>
      <c r="AD28">
        <v>4.6303692000000005</v>
      </c>
      <c r="AE28">
        <v>12.556885224</v>
      </c>
      <c r="AF28">
        <v>0</v>
      </c>
      <c r="AG28">
        <v>0</v>
      </c>
      <c r="AH28">
        <v>5.9412885999999991</v>
      </c>
      <c r="AI28">
        <v>8.4068919999999974</v>
      </c>
      <c r="AJ28">
        <v>0</v>
      </c>
      <c r="AK28">
        <v>13.085379999999999</v>
      </c>
      <c r="AL28">
        <v>14.755000000000004</v>
      </c>
      <c r="AM28">
        <v>0</v>
      </c>
      <c r="AN28">
        <v>0</v>
      </c>
      <c r="AO28">
        <v>0</v>
      </c>
      <c r="AP28">
        <v>0.78089759999999986</v>
      </c>
      <c r="AQ28">
        <v>0</v>
      </c>
      <c r="AR28">
        <v>12.899136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26.836300773981641</v>
      </c>
      <c r="BB28">
        <f t="shared" si="0"/>
        <v>779.05862606584378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165.02538979712614</v>
      </c>
      <c r="L29">
        <v>63.617498930964032</v>
      </c>
      <c r="M29">
        <v>0</v>
      </c>
      <c r="N29">
        <v>14.4</v>
      </c>
      <c r="O29">
        <v>50.376544855708914</v>
      </c>
      <c r="P29">
        <v>62.24034161106993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282.80020567624257</v>
      </c>
      <c r="V29">
        <v>3.6193759071117562</v>
      </c>
      <c r="W29">
        <v>11.791117075345518</v>
      </c>
      <c r="X29">
        <v>37.46767345514187</v>
      </c>
      <c r="Y29">
        <v>0</v>
      </c>
      <c r="Z29">
        <v>1.6646652</v>
      </c>
      <c r="AA29">
        <v>0</v>
      </c>
      <c r="AB29">
        <v>6.6700653999999995</v>
      </c>
      <c r="AC29">
        <v>4.9163427200000003</v>
      </c>
      <c r="AD29">
        <v>4.6303692000000005</v>
      </c>
      <c r="AE29">
        <v>12.556885224</v>
      </c>
      <c r="AF29">
        <v>0</v>
      </c>
      <c r="AG29">
        <v>0</v>
      </c>
      <c r="AH29">
        <v>5.9412885999999991</v>
      </c>
      <c r="AI29">
        <v>8.4068919999999974</v>
      </c>
      <c r="AJ29">
        <v>0</v>
      </c>
      <c r="AK29">
        <v>13.085379999999999</v>
      </c>
      <c r="AL29">
        <v>20.361900000000002</v>
      </c>
      <c r="AM29">
        <v>0</v>
      </c>
      <c r="AN29">
        <v>0</v>
      </c>
      <c r="AO29">
        <v>0</v>
      </c>
      <c r="AP29">
        <v>0.94358459999999988</v>
      </c>
      <c r="AQ29">
        <v>0</v>
      </c>
      <c r="AR29">
        <v>12.899136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27.028427754398159</v>
      </c>
      <c r="BB29">
        <f t="shared" si="0"/>
        <v>784.63608608542722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165.02538979712614</v>
      </c>
      <c r="L30">
        <v>63.617498930964032</v>
      </c>
      <c r="M30">
        <v>0</v>
      </c>
      <c r="N30">
        <v>14.4</v>
      </c>
      <c r="O30">
        <v>50.376544855708914</v>
      </c>
      <c r="P30">
        <v>62.24034161106993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282.80020567624257</v>
      </c>
      <c r="V30">
        <v>3.6193759071117562</v>
      </c>
      <c r="W30">
        <v>11.791117075345518</v>
      </c>
      <c r="X30">
        <v>37.46767345514187</v>
      </c>
      <c r="Y30">
        <v>0</v>
      </c>
      <c r="Z30">
        <v>1.6646652</v>
      </c>
      <c r="AA30">
        <v>0</v>
      </c>
      <c r="AB30">
        <v>6.6700653999999995</v>
      </c>
      <c r="AC30">
        <v>2.4581713600000001</v>
      </c>
      <c r="AD30">
        <v>4.6303692000000005</v>
      </c>
      <c r="AE30">
        <v>12.556885224</v>
      </c>
      <c r="AF30">
        <v>0</v>
      </c>
      <c r="AG30">
        <v>0</v>
      </c>
      <c r="AH30">
        <v>5.9412885999999991</v>
      </c>
      <c r="AI30">
        <v>8.4068919999999974</v>
      </c>
      <c r="AJ30">
        <v>0</v>
      </c>
      <c r="AK30">
        <v>13.085379999999999</v>
      </c>
      <c r="AL30">
        <v>20.361900000000002</v>
      </c>
      <c r="AM30">
        <v>0</v>
      </c>
      <c r="AN30">
        <v>0</v>
      </c>
      <c r="AO30">
        <v>0</v>
      </c>
      <c r="AP30">
        <v>0.94358459999999988</v>
      </c>
      <c r="AQ30">
        <v>0</v>
      </c>
      <c r="AR30">
        <v>12.899136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26.946570666398159</v>
      </c>
      <c r="BB30">
        <f t="shared" si="0"/>
        <v>782.25977181342728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165.02538979712614</v>
      </c>
      <c r="L31">
        <v>63.617498930964032</v>
      </c>
      <c r="M31">
        <v>0</v>
      </c>
      <c r="N31">
        <v>14.4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282.80020567624257</v>
      </c>
      <c r="V31">
        <v>3.6193759071117562</v>
      </c>
      <c r="W31">
        <v>11.791117075345518</v>
      </c>
      <c r="X31">
        <v>37.46767345514187</v>
      </c>
      <c r="Y31">
        <v>0</v>
      </c>
      <c r="Z31">
        <v>1.6646652</v>
      </c>
      <c r="AA31">
        <v>0</v>
      </c>
      <c r="AB31">
        <v>3.3181035999999997</v>
      </c>
      <c r="AC31">
        <v>2.4581713600000001</v>
      </c>
      <c r="AD31">
        <v>4.6303692000000005</v>
      </c>
      <c r="AE31">
        <v>12.556885224</v>
      </c>
      <c r="AF31">
        <v>0</v>
      </c>
      <c r="AG31">
        <v>0</v>
      </c>
      <c r="AH31">
        <v>5.9412885999999991</v>
      </c>
      <c r="AI31">
        <v>8.4068919999999974</v>
      </c>
      <c r="AJ31">
        <v>0</v>
      </c>
      <c r="AK31">
        <v>13.085379999999999</v>
      </c>
      <c r="AL31">
        <v>20.361900000000002</v>
      </c>
      <c r="AM31">
        <v>0</v>
      </c>
      <c r="AN31">
        <v>0</v>
      </c>
      <c r="AO31">
        <v>0</v>
      </c>
      <c r="AP31">
        <v>0.94358459999999988</v>
      </c>
      <c r="AQ31">
        <v>0</v>
      </c>
      <c r="AR31">
        <v>12.899136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26.834950366398154</v>
      </c>
      <c r="BB31">
        <f t="shared" si="0"/>
        <v>779.01943031342728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165.02538979712614</v>
      </c>
      <c r="L32">
        <v>63.617498930964032</v>
      </c>
      <c r="M32">
        <v>0</v>
      </c>
      <c r="N32">
        <v>14.4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282.80020567624257</v>
      </c>
      <c r="V32">
        <v>3.6193759071117562</v>
      </c>
      <c r="W32">
        <v>11.791117075345518</v>
      </c>
      <c r="X32">
        <v>37.46767345514187</v>
      </c>
      <c r="Y32">
        <v>0</v>
      </c>
      <c r="Z32">
        <v>1.6646652</v>
      </c>
      <c r="AA32">
        <v>0</v>
      </c>
      <c r="AB32">
        <v>3.3181035999999997</v>
      </c>
      <c r="AC32">
        <v>2.4581713600000001</v>
      </c>
      <c r="AD32">
        <v>4.6303692000000005</v>
      </c>
      <c r="AE32">
        <v>12.556885224</v>
      </c>
      <c r="AF32">
        <v>0</v>
      </c>
      <c r="AG32">
        <v>0</v>
      </c>
      <c r="AH32">
        <v>11.9306848</v>
      </c>
      <c r="AI32">
        <v>8.4068919999999974</v>
      </c>
      <c r="AJ32">
        <v>0</v>
      </c>
      <c r="AK32">
        <v>13.085379999999999</v>
      </c>
      <c r="AL32">
        <v>20.361900000000002</v>
      </c>
      <c r="AM32">
        <v>0</v>
      </c>
      <c r="AN32">
        <v>0</v>
      </c>
      <c r="AO32">
        <v>0</v>
      </c>
      <c r="AP32">
        <v>0.94358459999999988</v>
      </c>
      <c r="AQ32">
        <v>0</v>
      </c>
      <c r="AR32">
        <v>12.899136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27.034397262398151</v>
      </c>
      <c r="BB32">
        <f t="shared" si="0"/>
        <v>784.80937961742734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165.02538979712614</v>
      </c>
      <c r="L33">
        <v>63.617498930964032</v>
      </c>
      <c r="M33">
        <v>0</v>
      </c>
      <c r="N33">
        <v>14.4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282.80020567624257</v>
      </c>
      <c r="V33">
        <v>3.6193759071117562</v>
      </c>
      <c r="W33">
        <v>11.791117075345518</v>
      </c>
      <c r="X33">
        <v>37.46767345514187</v>
      </c>
      <c r="Y33">
        <v>0</v>
      </c>
      <c r="Z33">
        <v>1.6646652</v>
      </c>
      <c r="AA33">
        <v>0</v>
      </c>
      <c r="AB33">
        <v>3.3181035999999997</v>
      </c>
      <c r="AC33">
        <v>2.4581713600000001</v>
      </c>
      <c r="AD33">
        <v>4.6303692000000005</v>
      </c>
      <c r="AE33">
        <v>12.556885224</v>
      </c>
      <c r="AF33">
        <v>0</v>
      </c>
      <c r="AG33">
        <v>0</v>
      </c>
      <c r="AH33">
        <v>11.9306848</v>
      </c>
      <c r="AI33">
        <v>8.4068919999999974</v>
      </c>
      <c r="AJ33">
        <v>0</v>
      </c>
      <c r="AK33">
        <v>13.085379999999999</v>
      </c>
      <c r="AL33">
        <v>20.361900000000002</v>
      </c>
      <c r="AM33">
        <v>0</v>
      </c>
      <c r="AN33">
        <v>0</v>
      </c>
      <c r="AO33">
        <v>0</v>
      </c>
      <c r="AP33">
        <v>0.94358459999999988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27.034397262398151</v>
      </c>
      <c r="BB33">
        <f t="shared" si="0"/>
        <v>784.80937961742734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165.02538979712614</v>
      </c>
      <c r="L34">
        <v>63.617498930964032</v>
      </c>
      <c r="M34">
        <v>0</v>
      </c>
      <c r="N34">
        <v>14.4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282.80020567624257</v>
      </c>
      <c r="V34">
        <v>3.6193759071117562</v>
      </c>
      <c r="W34">
        <v>11.791117075345518</v>
      </c>
      <c r="X34">
        <v>37.46767345514187</v>
      </c>
      <c r="Y34">
        <v>0</v>
      </c>
      <c r="Z34">
        <v>1.6646652</v>
      </c>
      <c r="AA34">
        <v>0</v>
      </c>
      <c r="AB34">
        <v>3.3181035999999997</v>
      </c>
      <c r="AC34">
        <v>2.4581713600000001</v>
      </c>
      <c r="AD34">
        <v>4.6303692000000005</v>
      </c>
      <c r="AE34">
        <v>12.556885224</v>
      </c>
      <c r="AF34">
        <v>0</v>
      </c>
      <c r="AG34">
        <v>0</v>
      </c>
      <c r="AH34">
        <v>11.9306848</v>
      </c>
      <c r="AI34">
        <v>1.2933680000000001</v>
      </c>
      <c r="AJ34">
        <v>0</v>
      </c>
      <c r="AK34">
        <v>13.085379999999999</v>
      </c>
      <c r="AL34">
        <v>20.361900000000002</v>
      </c>
      <c r="AM34">
        <v>0</v>
      </c>
      <c r="AN34">
        <v>0</v>
      </c>
      <c r="AO34">
        <v>0</v>
      </c>
      <c r="AP34">
        <v>0.94358459999999988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26.797517116398154</v>
      </c>
      <c r="BB34">
        <f t="shared" si="0"/>
        <v>777.93273576342733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165.02567125660795</v>
      </c>
      <c r="L35">
        <v>63.617417437252314</v>
      </c>
      <c r="M35">
        <v>0</v>
      </c>
      <c r="N35">
        <v>14.4</v>
      </c>
      <c r="O35">
        <v>50.376544855708914</v>
      </c>
      <c r="P35">
        <v>62.24034161106993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282.80020567624257</v>
      </c>
      <c r="V35">
        <v>3.6193759071117562</v>
      </c>
      <c r="W35">
        <v>11.791117075345518</v>
      </c>
      <c r="X35">
        <v>37.46767345514187</v>
      </c>
      <c r="Y35">
        <v>0</v>
      </c>
      <c r="Z35">
        <v>1.6646652</v>
      </c>
      <c r="AA35">
        <v>0</v>
      </c>
      <c r="AB35">
        <v>3.3181035999999997</v>
      </c>
      <c r="AC35">
        <v>2.4581713600000001</v>
      </c>
      <c r="AD35">
        <v>4.6303692000000005</v>
      </c>
      <c r="AE35">
        <v>11.568811</v>
      </c>
      <c r="AF35">
        <v>0</v>
      </c>
      <c r="AG35">
        <v>0</v>
      </c>
      <c r="AH35">
        <v>11.9306848</v>
      </c>
      <c r="AI35">
        <v>0.64668400000000004</v>
      </c>
      <c r="AJ35">
        <v>0</v>
      </c>
      <c r="AK35">
        <v>13.085379999999999</v>
      </c>
      <c r="AL35">
        <v>14.755000000000004</v>
      </c>
      <c r="AM35">
        <v>0</v>
      </c>
      <c r="AN35">
        <v>0</v>
      </c>
      <c r="AO35">
        <v>0</v>
      </c>
      <c r="AP35">
        <v>0.94358459999999988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26.55637649380612</v>
      </c>
      <c r="BB35">
        <f t="shared" si="0"/>
        <v>770.93241812778945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165.03192366404917</v>
      </c>
      <c r="L36">
        <v>63.617417437252314</v>
      </c>
      <c r="M36">
        <v>0</v>
      </c>
      <c r="N36">
        <v>14.4</v>
      </c>
      <c r="O36">
        <v>50.376544855708914</v>
      </c>
      <c r="P36">
        <v>62.24034161106993</v>
      </c>
      <c r="Q36">
        <v>2.6787855044074438</v>
      </c>
      <c r="R36">
        <v>10.765575530617223</v>
      </c>
      <c r="S36">
        <v>6.7035612700901615</v>
      </c>
      <c r="T36">
        <v>0</v>
      </c>
      <c r="U36">
        <v>282.80020567624257</v>
      </c>
      <c r="V36">
        <v>3.6193759071117562</v>
      </c>
      <c r="W36">
        <v>11.791117075345518</v>
      </c>
      <c r="X36">
        <v>37.46767345514187</v>
      </c>
      <c r="Y36">
        <v>0</v>
      </c>
      <c r="Z36">
        <v>1.6646652</v>
      </c>
      <c r="AA36">
        <v>0</v>
      </c>
      <c r="AB36">
        <v>3.3181035999999997</v>
      </c>
      <c r="AC36">
        <v>2.4581713600000001</v>
      </c>
      <c r="AD36">
        <v>4.6303692000000005</v>
      </c>
      <c r="AE36">
        <v>11.568811</v>
      </c>
      <c r="AF36">
        <v>0</v>
      </c>
      <c r="AG36">
        <v>0</v>
      </c>
      <c r="AH36">
        <v>11.9306848</v>
      </c>
      <c r="AI36">
        <v>0</v>
      </c>
      <c r="AJ36">
        <v>0</v>
      </c>
      <c r="AK36">
        <v>13.085379999999999</v>
      </c>
      <c r="AL36">
        <v>8.8529999999999998</v>
      </c>
      <c r="AM36">
        <v>0</v>
      </c>
      <c r="AN36">
        <v>0</v>
      </c>
      <c r="AO36">
        <v>0</v>
      </c>
      <c r="AP36">
        <v>0.94358459999999988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26.338513469961363</v>
      </c>
      <c r="BB36">
        <f t="shared" si="0"/>
        <v>764.60784955907536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165.03192366404917</v>
      </c>
      <c r="L37">
        <v>63.617417437252314</v>
      </c>
      <c r="M37">
        <v>0</v>
      </c>
      <c r="N37">
        <v>14.4</v>
      </c>
      <c r="O37">
        <v>50.376544855708914</v>
      </c>
      <c r="P37">
        <v>61.696551724137933</v>
      </c>
      <c r="Q37">
        <v>2.6787855044074438</v>
      </c>
      <c r="R37">
        <v>10.765575530617223</v>
      </c>
      <c r="S37">
        <v>6.7035612700901615</v>
      </c>
      <c r="T37">
        <v>0</v>
      </c>
      <c r="U37">
        <v>282.80020567624257</v>
      </c>
      <c r="V37">
        <v>3.6193759071117562</v>
      </c>
      <c r="W37">
        <v>11.791117075345518</v>
      </c>
      <c r="X37">
        <v>37.46767345514187</v>
      </c>
      <c r="Y37">
        <v>0</v>
      </c>
      <c r="Z37">
        <v>1.6646652</v>
      </c>
      <c r="AA37">
        <v>0</v>
      </c>
      <c r="AB37">
        <v>3.3181035999999997</v>
      </c>
      <c r="AC37">
        <v>2.4581713600000001</v>
      </c>
      <c r="AD37">
        <v>4.6303692000000005</v>
      </c>
      <c r="AE37">
        <v>11.568811</v>
      </c>
      <c r="AF37">
        <v>0</v>
      </c>
      <c r="AG37">
        <v>0</v>
      </c>
      <c r="AH37">
        <v>11.9306848</v>
      </c>
      <c r="AI37">
        <v>0</v>
      </c>
      <c r="AJ37">
        <v>0</v>
      </c>
      <c r="AK37">
        <v>13.085379999999999</v>
      </c>
      <c r="AL37">
        <v>11.804000000000004</v>
      </c>
      <c r="AM37">
        <v>0</v>
      </c>
      <c r="AN37">
        <v>0</v>
      </c>
      <c r="AO37">
        <v>0</v>
      </c>
      <c r="AP37">
        <v>0.94358459999999988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26.418673442828165</v>
      </c>
      <c r="BB37">
        <f t="shared" si="0"/>
        <v>766.93489969927657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165.03192366404917</v>
      </c>
      <c r="L38">
        <v>63.617417437252314</v>
      </c>
      <c r="M38">
        <v>0</v>
      </c>
      <c r="N38">
        <v>14.4</v>
      </c>
      <c r="O38">
        <v>50.376544855708914</v>
      </c>
      <c r="P38">
        <v>61.696551724137933</v>
      </c>
      <c r="Q38">
        <v>2.6787855044074438</v>
      </c>
      <c r="R38">
        <v>10.765575530617223</v>
      </c>
      <c r="S38">
        <v>6.7035612700901615</v>
      </c>
      <c r="T38">
        <v>0</v>
      </c>
      <c r="U38">
        <v>282.80020567624257</v>
      </c>
      <c r="V38">
        <v>3.6193759071117562</v>
      </c>
      <c r="W38">
        <v>11.791117075345518</v>
      </c>
      <c r="X38">
        <v>37.46767345514187</v>
      </c>
      <c r="Y38">
        <v>0</v>
      </c>
      <c r="Z38">
        <v>1.6646652</v>
      </c>
      <c r="AA38">
        <v>0</v>
      </c>
      <c r="AB38">
        <v>3.3181035999999997</v>
      </c>
      <c r="AC38">
        <v>2.4581713600000001</v>
      </c>
      <c r="AD38">
        <v>4.6303692000000005</v>
      </c>
      <c r="AE38">
        <v>11.568811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13.085379999999999</v>
      </c>
      <c r="AL38">
        <v>11.804000000000004</v>
      </c>
      <c r="AM38">
        <v>0</v>
      </c>
      <c r="AN38">
        <v>0</v>
      </c>
      <c r="AO38">
        <v>0</v>
      </c>
      <c r="AP38">
        <v>0.94358459999999988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26.61491638282817</v>
      </c>
      <c r="BB38">
        <f t="shared" si="0"/>
        <v>772.63183775927666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165.02538979712614</v>
      </c>
      <c r="L39">
        <v>63.617417437252314</v>
      </c>
      <c r="M39">
        <v>0</v>
      </c>
      <c r="N39">
        <v>14.4</v>
      </c>
      <c r="O39">
        <v>50.376544855708914</v>
      </c>
      <c r="P39">
        <v>61.696551724137933</v>
      </c>
      <c r="Q39">
        <v>2.6787855044074438</v>
      </c>
      <c r="R39">
        <v>10.765575530617223</v>
      </c>
      <c r="S39">
        <v>6.7035612700901615</v>
      </c>
      <c r="T39">
        <v>0</v>
      </c>
      <c r="U39">
        <v>282.80020567624257</v>
      </c>
      <c r="V39">
        <v>3.6193759071117562</v>
      </c>
      <c r="W39">
        <v>11.791117075345518</v>
      </c>
      <c r="X39">
        <v>37.46767345514187</v>
      </c>
      <c r="Y39">
        <v>0</v>
      </c>
      <c r="Z39">
        <v>3.3527999999999993</v>
      </c>
      <c r="AA39">
        <v>0</v>
      </c>
      <c r="AB39">
        <v>3.3181035999999997</v>
      </c>
      <c r="AC39">
        <v>2.4581713600000001</v>
      </c>
      <c r="AD39">
        <v>4.6303692000000005</v>
      </c>
      <c r="AE39">
        <v>11.568811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13.085379999999999</v>
      </c>
      <c r="AL39">
        <v>11.804000000000004</v>
      </c>
      <c r="AM39">
        <v>0</v>
      </c>
      <c r="AN39">
        <v>0</v>
      </c>
      <c r="AO39">
        <v>0</v>
      </c>
      <c r="AP39">
        <v>0.94358459999999988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26.694258295052364</v>
      </c>
      <c r="BB39">
        <f t="shared" si="0"/>
        <v>774.93513678012948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165.02538979712614</v>
      </c>
      <c r="L40">
        <v>63.617498930964032</v>
      </c>
      <c r="M40">
        <v>0</v>
      </c>
      <c r="N40">
        <v>14.4</v>
      </c>
      <c r="O40">
        <v>50.376544855708914</v>
      </c>
      <c r="P40">
        <v>61.696551724137933</v>
      </c>
      <c r="Q40">
        <v>2.6787855044074438</v>
      </c>
      <c r="R40">
        <v>10.765575530617223</v>
      </c>
      <c r="S40">
        <v>6.7035612700901615</v>
      </c>
      <c r="T40">
        <v>0</v>
      </c>
      <c r="U40">
        <v>282.80020567624257</v>
      </c>
      <c r="V40">
        <v>3.6193759071117562</v>
      </c>
      <c r="W40">
        <v>11.791117075345518</v>
      </c>
      <c r="X40">
        <v>37.46767345514187</v>
      </c>
      <c r="Y40">
        <v>0</v>
      </c>
      <c r="Z40">
        <v>3.3527999999999993</v>
      </c>
      <c r="AA40">
        <v>0</v>
      </c>
      <c r="AB40">
        <v>3.3181035999999997</v>
      </c>
      <c r="AC40">
        <v>2.4581713600000001</v>
      </c>
      <c r="AD40">
        <v>4.6303692000000005</v>
      </c>
      <c r="AE40">
        <v>11.568811</v>
      </c>
      <c r="AF40">
        <v>0</v>
      </c>
      <c r="AG40">
        <v>0</v>
      </c>
      <c r="AH40">
        <v>17.8238658</v>
      </c>
      <c r="AI40">
        <v>0</v>
      </c>
      <c r="AJ40">
        <v>0</v>
      </c>
      <c r="AK40">
        <v>13.085379999999999</v>
      </c>
      <c r="AL40">
        <v>11.804000000000004</v>
      </c>
      <c r="AM40">
        <v>0</v>
      </c>
      <c r="AN40">
        <v>0</v>
      </c>
      <c r="AO40">
        <v>0</v>
      </c>
      <c r="AP40">
        <v>0.94358459999999988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26.694261002848428</v>
      </c>
      <c r="BB40">
        <f t="shared" si="0"/>
        <v>774.93521556604514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165.02538979712614</v>
      </c>
      <c r="L41">
        <v>63.617498930964032</v>
      </c>
      <c r="M41">
        <v>0</v>
      </c>
      <c r="N41">
        <v>14.4</v>
      </c>
      <c r="O41">
        <v>50.376544855708914</v>
      </c>
      <c r="P41">
        <v>61.696551724137933</v>
      </c>
      <c r="Q41">
        <v>2.6787855044074438</v>
      </c>
      <c r="R41">
        <v>10.765575530617223</v>
      </c>
      <c r="S41">
        <v>6.7035612700901615</v>
      </c>
      <c r="T41">
        <v>0</v>
      </c>
      <c r="U41">
        <v>282.80020567624257</v>
      </c>
      <c r="V41">
        <v>3.6193759071117562</v>
      </c>
      <c r="W41">
        <v>11.791117075345518</v>
      </c>
      <c r="X41">
        <v>37.46767345514187</v>
      </c>
      <c r="Y41">
        <v>0</v>
      </c>
      <c r="Z41">
        <v>3.3527999999999993</v>
      </c>
      <c r="AA41">
        <v>0</v>
      </c>
      <c r="AB41">
        <v>3.3181035999999997</v>
      </c>
      <c r="AC41">
        <v>2.4581713600000001</v>
      </c>
      <c r="AD41">
        <v>4.6303692000000005</v>
      </c>
      <c r="AE41">
        <v>12.220574999999997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13.085379999999999</v>
      </c>
      <c r="AL41">
        <v>11.804000000000004</v>
      </c>
      <c r="AM41">
        <v>0</v>
      </c>
      <c r="AN41">
        <v>0</v>
      </c>
      <c r="AO41">
        <v>0</v>
      </c>
      <c r="AP41">
        <v>0.94358459999999988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26.715964794848425</v>
      </c>
      <c r="BB41">
        <f t="shared" si="0"/>
        <v>775.56527577404506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165.02538979712614</v>
      </c>
      <c r="L42">
        <v>63.617498930964032</v>
      </c>
      <c r="M42">
        <v>0</v>
      </c>
      <c r="N42">
        <v>14.4</v>
      </c>
      <c r="O42">
        <v>50.376544855708914</v>
      </c>
      <c r="P42">
        <v>61.696551724137933</v>
      </c>
      <c r="Q42">
        <v>2.6787855044074438</v>
      </c>
      <c r="R42">
        <v>10.765575530617223</v>
      </c>
      <c r="S42">
        <v>6.7035612700901615</v>
      </c>
      <c r="T42">
        <v>0</v>
      </c>
      <c r="U42">
        <v>282.80020567624257</v>
      </c>
      <c r="V42">
        <v>3.6193759071117562</v>
      </c>
      <c r="W42">
        <v>11.791117075345518</v>
      </c>
      <c r="X42">
        <v>37.46767345514187</v>
      </c>
      <c r="Y42">
        <v>0</v>
      </c>
      <c r="Z42">
        <v>3.3527999999999993</v>
      </c>
      <c r="AA42">
        <v>0</v>
      </c>
      <c r="AB42">
        <v>3.3181035999999997</v>
      </c>
      <c r="AC42">
        <v>2.4581713600000001</v>
      </c>
      <c r="AD42">
        <v>4.6303692000000005</v>
      </c>
      <c r="AE42">
        <v>12.220574999999997</v>
      </c>
      <c r="AF42">
        <v>0</v>
      </c>
      <c r="AG42">
        <v>0</v>
      </c>
      <c r="AH42">
        <v>15.274162999999998</v>
      </c>
      <c r="AI42">
        <v>0</v>
      </c>
      <c r="AJ42">
        <v>0</v>
      </c>
      <c r="AK42">
        <v>13.085379999999999</v>
      </c>
      <c r="AL42">
        <v>11.804000000000004</v>
      </c>
      <c r="AM42">
        <v>0</v>
      </c>
      <c r="AN42">
        <v>0</v>
      </c>
      <c r="AO42">
        <v>0</v>
      </c>
      <c r="AP42">
        <v>0.94358459999999988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26.631059706848419</v>
      </c>
      <c r="BB42">
        <f t="shared" si="0"/>
        <v>773.10047806204511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165.02538979712614</v>
      </c>
      <c r="L43">
        <v>63.617498930964032</v>
      </c>
      <c r="M43">
        <v>0</v>
      </c>
      <c r="N43">
        <v>14.4</v>
      </c>
      <c r="O43">
        <v>50.376544855708914</v>
      </c>
      <c r="P43">
        <v>61.696551724137933</v>
      </c>
      <c r="Q43">
        <v>2.6787855044074438</v>
      </c>
      <c r="R43">
        <v>10.765575530617223</v>
      </c>
      <c r="S43">
        <v>6.7035612700901615</v>
      </c>
      <c r="T43">
        <v>0</v>
      </c>
      <c r="U43">
        <v>282.80020567624257</v>
      </c>
      <c r="V43">
        <v>3.6193759071117562</v>
      </c>
      <c r="W43">
        <v>11.791117075345518</v>
      </c>
      <c r="X43">
        <v>37.46767345514187</v>
      </c>
      <c r="Y43">
        <v>0</v>
      </c>
      <c r="Z43">
        <v>3.3527999999999993</v>
      </c>
      <c r="AA43">
        <v>0</v>
      </c>
      <c r="AB43">
        <v>3.3181035999999997</v>
      </c>
      <c r="AC43">
        <v>2.4581713600000001</v>
      </c>
      <c r="AD43">
        <v>4.6303692000000005</v>
      </c>
      <c r="AE43">
        <v>11.568811</v>
      </c>
      <c r="AF43">
        <v>0</v>
      </c>
      <c r="AG43">
        <v>0</v>
      </c>
      <c r="AH43">
        <v>9.6215199999999985</v>
      </c>
      <c r="AI43">
        <v>0</v>
      </c>
      <c r="AJ43">
        <v>0</v>
      </c>
      <c r="AK43">
        <v>13.085379999999999</v>
      </c>
      <c r="AL43">
        <v>11.804000000000004</v>
      </c>
      <c r="AM43">
        <v>0</v>
      </c>
      <c r="AN43">
        <v>0</v>
      </c>
      <c r="AO43">
        <v>0</v>
      </c>
      <c r="AP43">
        <v>0.94358459999999988</v>
      </c>
      <c r="AQ43">
        <v>0</v>
      </c>
      <c r="AR43">
        <v>12.899136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26.397778232848431</v>
      </c>
      <c r="BB43">
        <f t="shared" si="0"/>
        <v>766.32831253604513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165.02538979712614</v>
      </c>
      <c r="L44">
        <v>63.617498930964032</v>
      </c>
      <c r="M44">
        <v>0</v>
      </c>
      <c r="N44">
        <v>14.4</v>
      </c>
      <c r="O44">
        <v>50.376544855708914</v>
      </c>
      <c r="P44">
        <v>61.696551724137933</v>
      </c>
      <c r="Q44">
        <v>2.6787855044074438</v>
      </c>
      <c r="R44">
        <v>10.765575530617223</v>
      </c>
      <c r="S44">
        <v>6.7035612700901615</v>
      </c>
      <c r="T44">
        <v>0</v>
      </c>
      <c r="U44">
        <v>282.80020567624257</v>
      </c>
      <c r="V44">
        <v>3.6193759071117562</v>
      </c>
      <c r="W44">
        <v>11.791117075345518</v>
      </c>
      <c r="X44">
        <v>37.46767345514187</v>
      </c>
      <c r="Y44">
        <v>0</v>
      </c>
      <c r="Z44">
        <v>3.3527999999999993</v>
      </c>
      <c r="AA44">
        <v>0</v>
      </c>
      <c r="AB44">
        <v>3.3181035999999997</v>
      </c>
      <c r="AC44">
        <v>2.4581713600000001</v>
      </c>
      <c r="AD44">
        <v>4.6303692000000005</v>
      </c>
      <c r="AE44">
        <v>11.568811</v>
      </c>
      <c r="AF44">
        <v>0</v>
      </c>
      <c r="AG44">
        <v>0</v>
      </c>
      <c r="AH44">
        <v>9.6215199999999985</v>
      </c>
      <c r="AI44">
        <v>0</v>
      </c>
      <c r="AJ44">
        <v>0</v>
      </c>
      <c r="AK44">
        <v>13.085379999999999</v>
      </c>
      <c r="AL44">
        <v>11.804000000000004</v>
      </c>
      <c r="AM44">
        <v>0</v>
      </c>
      <c r="AN44">
        <v>0</v>
      </c>
      <c r="AO44">
        <v>0</v>
      </c>
      <c r="AP44">
        <v>0.94358459999999988</v>
      </c>
      <c r="AQ44">
        <v>0</v>
      </c>
      <c r="AR44">
        <v>12.899136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26.397778232848431</v>
      </c>
      <c r="BB44">
        <f t="shared" si="0"/>
        <v>766.32831253604513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165.02538979712614</v>
      </c>
      <c r="L45">
        <v>63.617498930964032</v>
      </c>
      <c r="M45">
        <v>0</v>
      </c>
      <c r="N45">
        <v>14.4</v>
      </c>
      <c r="O45">
        <v>50.376544855708914</v>
      </c>
      <c r="P45">
        <v>61.696551724137933</v>
      </c>
      <c r="Q45">
        <v>2.6787855044074438</v>
      </c>
      <c r="R45">
        <v>10.765575530617223</v>
      </c>
      <c r="S45">
        <v>6.7035612700901615</v>
      </c>
      <c r="T45">
        <v>0</v>
      </c>
      <c r="U45">
        <v>282.80020567624257</v>
      </c>
      <c r="V45">
        <v>3.6193759071117562</v>
      </c>
      <c r="W45">
        <v>11.557142045454546</v>
      </c>
      <c r="X45">
        <v>37.46767345514187</v>
      </c>
      <c r="Y45">
        <v>0</v>
      </c>
      <c r="Z45">
        <v>3.3293303999999995</v>
      </c>
      <c r="AA45">
        <v>0</v>
      </c>
      <c r="AB45">
        <v>3.3181035999999997</v>
      </c>
      <c r="AC45">
        <v>2.4581713600000001</v>
      </c>
      <c r="AD45">
        <v>4.6303692000000005</v>
      </c>
      <c r="AE45">
        <v>11.568811</v>
      </c>
      <c r="AF45">
        <v>0</v>
      </c>
      <c r="AG45">
        <v>0</v>
      </c>
      <c r="AH45">
        <v>9.6215199999999985</v>
      </c>
      <c r="AI45">
        <v>0</v>
      </c>
      <c r="AJ45">
        <v>0</v>
      </c>
      <c r="AK45">
        <v>13.085379999999999</v>
      </c>
      <c r="AL45">
        <v>11.804000000000004</v>
      </c>
      <c r="AM45">
        <v>0</v>
      </c>
      <c r="AN45">
        <v>0</v>
      </c>
      <c r="AO45">
        <v>3.1662624E-2</v>
      </c>
      <c r="AP45">
        <v>0.94358459999999988</v>
      </c>
      <c r="AQ45">
        <v>0</v>
      </c>
      <c r="AR45">
        <v>12.899136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26.390259625922361</v>
      </c>
      <c r="BB45">
        <f t="shared" si="0"/>
        <v>766.11004913708018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165.02538979712614</v>
      </c>
      <c r="L46">
        <v>63.617498930964032</v>
      </c>
      <c r="M46">
        <v>0</v>
      </c>
      <c r="N46">
        <v>14.4</v>
      </c>
      <c r="O46">
        <v>50.376544855708914</v>
      </c>
      <c r="P46">
        <v>61.696551724137933</v>
      </c>
      <c r="Q46">
        <v>2.6787855044074438</v>
      </c>
      <c r="R46">
        <v>10.765575530617223</v>
      </c>
      <c r="S46">
        <v>6.7035612700901615</v>
      </c>
      <c r="T46">
        <v>0</v>
      </c>
      <c r="U46">
        <v>282.80020567624257</v>
      </c>
      <c r="V46">
        <v>3.6193759071117562</v>
      </c>
      <c r="W46">
        <v>11.557142045454546</v>
      </c>
      <c r="X46">
        <v>37.46767345514187</v>
      </c>
      <c r="Y46">
        <v>0</v>
      </c>
      <c r="Z46">
        <v>3.3293303999999995</v>
      </c>
      <c r="AA46">
        <v>0</v>
      </c>
      <c r="AB46">
        <v>3.3181035999999997</v>
      </c>
      <c r="AC46">
        <v>2.4581713600000001</v>
      </c>
      <c r="AD46">
        <v>4.6303692000000005</v>
      </c>
      <c r="AE46">
        <v>11.568811</v>
      </c>
      <c r="AF46">
        <v>0</v>
      </c>
      <c r="AG46">
        <v>0</v>
      </c>
      <c r="AH46">
        <v>9.6215199999999985</v>
      </c>
      <c r="AI46">
        <v>0</v>
      </c>
      <c r="AJ46">
        <v>0</v>
      </c>
      <c r="AK46">
        <v>13.085379999999999</v>
      </c>
      <c r="AL46">
        <v>11.804000000000004</v>
      </c>
      <c r="AM46">
        <v>0</v>
      </c>
      <c r="AN46">
        <v>0</v>
      </c>
      <c r="AO46">
        <v>3.3006792E-2</v>
      </c>
      <c r="AP46">
        <v>0.94358459999999988</v>
      </c>
      <c r="AQ46">
        <v>0</v>
      </c>
      <c r="AR46">
        <v>12.899136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26.390304329922365</v>
      </c>
      <c r="BB46">
        <f t="shared" si="0"/>
        <v>766.11134860108018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165.02538979712614</v>
      </c>
      <c r="L47">
        <v>63.617498930964032</v>
      </c>
      <c r="M47">
        <v>0</v>
      </c>
      <c r="N47">
        <v>14.4</v>
      </c>
      <c r="O47">
        <v>50.376544855708914</v>
      </c>
      <c r="P47">
        <v>61.696551724137933</v>
      </c>
      <c r="Q47">
        <v>2.6787855044074438</v>
      </c>
      <c r="R47">
        <v>10.765575530617223</v>
      </c>
      <c r="S47">
        <v>6.7035612700901615</v>
      </c>
      <c r="T47">
        <v>0</v>
      </c>
      <c r="U47">
        <v>287.5164238161035</v>
      </c>
      <c r="V47">
        <v>3.6193759071117562</v>
      </c>
      <c r="W47">
        <v>11.557142045454546</v>
      </c>
      <c r="X47">
        <v>37.46767345514187</v>
      </c>
      <c r="Y47">
        <v>0</v>
      </c>
      <c r="Z47">
        <v>3.3293303999999995</v>
      </c>
      <c r="AA47">
        <v>0</v>
      </c>
      <c r="AB47">
        <v>3.3181035999999997</v>
      </c>
      <c r="AC47">
        <v>2.4581713600000001</v>
      </c>
      <c r="AD47">
        <v>4.6303692000000005</v>
      </c>
      <c r="AE47">
        <v>11.568811</v>
      </c>
      <c r="AF47">
        <v>0</v>
      </c>
      <c r="AG47">
        <v>0</v>
      </c>
      <c r="AH47">
        <v>9.6215199999999985</v>
      </c>
      <c r="AI47">
        <v>0</v>
      </c>
      <c r="AJ47">
        <v>0</v>
      </c>
      <c r="AK47">
        <v>13.085379999999999</v>
      </c>
      <c r="AL47">
        <v>11.804000000000004</v>
      </c>
      <c r="AM47">
        <v>0</v>
      </c>
      <c r="AN47">
        <v>0</v>
      </c>
      <c r="AO47">
        <v>1.2097511999999996E-2</v>
      </c>
      <c r="AP47">
        <v>0.94358459999999988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26.546658179979751</v>
      </c>
      <c r="BB47">
        <f t="shared" si="0"/>
        <v>770.65030361088373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165.02538979712614</v>
      </c>
      <c r="L48">
        <v>63.617498930964032</v>
      </c>
      <c r="M48">
        <v>0</v>
      </c>
      <c r="N48">
        <v>14.4</v>
      </c>
      <c r="O48">
        <v>50.376544855708914</v>
      </c>
      <c r="P48">
        <v>61.696551724137933</v>
      </c>
      <c r="Q48">
        <v>2.6787855044074438</v>
      </c>
      <c r="R48">
        <v>10.765575530617223</v>
      </c>
      <c r="S48">
        <v>6.7035612700901615</v>
      </c>
      <c r="T48">
        <v>0</v>
      </c>
      <c r="U48">
        <v>287.5164238161035</v>
      </c>
      <c r="V48">
        <v>3.6193759071117562</v>
      </c>
      <c r="W48">
        <v>11.557142045454546</v>
      </c>
      <c r="X48">
        <v>37.46767345514187</v>
      </c>
      <c r="Y48">
        <v>0</v>
      </c>
      <c r="Z48">
        <v>3.3293303999999995</v>
      </c>
      <c r="AA48">
        <v>0</v>
      </c>
      <c r="AB48">
        <v>3.3181035999999997</v>
      </c>
      <c r="AC48">
        <v>2.4581713600000001</v>
      </c>
      <c r="AD48">
        <v>4.6303692000000005</v>
      </c>
      <c r="AE48">
        <v>11.568811</v>
      </c>
      <c r="AF48">
        <v>0</v>
      </c>
      <c r="AG48">
        <v>0</v>
      </c>
      <c r="AH48">
        <v>9.6215199999999985</v>
      </c>
      <c r="AI48">
        <v>0</v>
      </c>
      <c r="AJ48">
        <v>0</v>
      </c>
      <c r="AK48">
        <v>13.085379999999999</v>
      </c>
      <c r="AL48">
        <v>11.804000000000004</v>
      </c>
      <c r="AM48">
        <v>0</v>
      </c>
      <c r="AN48">
        <v>0</v>
      </c>
      <c r="AO48">
        <v>8.2143599999999987E-3</v>
      </c>
      <c r="AP48">
        <v>0.94358459999999988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26.546528893979747</v>
      </c>
      <c r="BB48">
        <f t="shared" si="0"/>
        <v>770.64654974488383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165.02538979712614</v>
      </c>
      <c r="L49">
        <v>63.617742433600995</v>
      </c>
      <c r="M49">
        <v>0</v>
      </c>
      <c r="N49">
        <v>14.4</v>
      </c>
      <c r="O49">
        <v>50.376544855708914</v>
      </c>
      <c r="P49">
        <v>62.24034161106993</v>
      </c>
      <c r="Q49">
        <v>2.6796733594515176</v>
      </c>
      <c r="R49">
        <v>10.766107839960965</v>
      </c>
      <c r="S49">
        <v>6.7037670246961989</v>
      </c>
      <c r="T49">
        <v>0</v>
      </c>
      <c r="U49">
        <v>287.5164238161035</v>
      </c>
      <c r="V49">
        <v>3.6193759071117562</v>
      </c>
      <c r="W49">
        <v>11.557142045454546</v>
      </c>
      <c r="X49">
        <v>37.46767345514187</v>
      </c>
      <c r="Y49">
        <v>0</v>
      </c>
      <c r="Z49">
        <v>3.3293303999999995</v>
      </c>
      <c r="AA49">
        <v>0</v>
      </c>
      <c r="AB49">
        <v>3.3181035999999997</v>
      </c>
      <c r="AC49">
        <v>2.4581713600000001</v>
      </c>
      <c r="AD49">
        <v>4.6303692000000005</v>
      </c>
      <c r="AE49">
        <v>11.568811</v>
      </c>
      <c r="AF49">
        <v>0</v>
      </c>
      <c r="AG49">
        <v>0</v>
      </c>
      <c r="AH49">
        <v>9.6215199999999985</v>
      </c>
      <c r="AI49">
        <v>0</v>
      </c>
      <c r="AJ49">
        <v>0</v>
      </c>
      <c r="AK49">
        <v>13.085379999999999</v>
      </c>
      <c r="AL49">
        <v>11.804000000000004</v>
      </c>
      <c r="AM49">
        <v>0</v>
      </c>
      <c r="AN49">
        <v>0</v>
      </c>
      <c r="AO49">
        <v>3.270808800000001E-2</v>
      </c>
      <c r="AP49">
        <v>0.94358459999999988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26.565515215119859</v>
      </c>
      <c r="BB49">
        <f t="shared" si="0"/>
        <v>771.19771646030654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165.02538979712614</v>
      </c>
      <c r="L50">
        <v>63.617742433600995</v>
      </c>
      <c r="M50">
        <v>0</v>
      </c>
      <c r="N50">
        <v>14.4</v>
      </c>
      <c r="O50">
        <v>50.376544855708914</v>
      </c>
      <c r="P50">
        <v>62.24034161106993</v>
      </c>
      <c r="Q50">
        <v>2.6796733594515176</v>
      </c>
      <c r="R50">
        <v>10.766107839960965</v>
      </c>
      <c r="S50">
        <v>6.7037670246961989</v>
      </c>
      <c r="T50">
        <v>0</v>
      </c>
      <c r="U50">
        <v>287.5164238161035</v>
      </c>
      <c r="V50">
        <v>3.6193759071117562</v>
      </c>
      <c r="W50">
        <v>11.557142045454546</v>
      </c>
      <c r="X50">
        <v>37.46767345514187</v>
      </c>
      <c r="Y50">
        <v>0</v>
      </c>
      <c r="Z50">
        <v>3.3293303999999995</v>
      </c>
      <c r="AA50">
        <v>0</v>
      </c>
      <c r="AB50">
        <v>3.3181035999999997</v>
      </c>
      <c r="AC50">
        <v>2.4581713600000001</v>
      </c>
      <c r="AD50">
        <v>4.6303692000000005</v>
      </c>
      <c r="AE50">
        <v>11.568811</v>
      </c>
      <c r="AF50">
        <v>0</v>
      </c>
      <c r="AG50">
        <v>0</v>
      </c>
      <c r="AH50">
        <v>9.6215199999999985</v>
      </c>
      <c r="AI50">
        <v>0</v>
      </c>
      <c r="AJ50">
        <v>0</v>
      </c>
      <c r="AK50">
        <v>13.085379999999999</v>
      </c>
      <c r="AL50">
        <v>11.804000000000004</v>
      </c>
      <c r="AM50">
        <v>0</v>
      </c>
      <c r="AN50">
        <v>0</v>
      </c>
      <c r="AO50">
        <v>4.0623744000000003E-2</v>
      </c>
      <c r="AP50">
        <v>0.94358459999999988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26.56577886711986</v>
      </c>
      <c r="BB50">
        <f t="shared" si="0"/>
        <v>771.20536846430639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165.02538979712614</v>
      </c>
      <c r="L51">
        <v>63.617742433600995</v>
      </c>
      <c r="M51">
        <v>0</v>
      </c>
      <c r="N51">
        <v>14.4</v>
      </c>
      <c r="O51">
        <v>50.376544855708914</v>
      </c>
      <c r="P51">
        <v>62.24034161106993</v>
      </c>
      <c r="Q51">
        <v>2.6796733594515176</v>
      </c>
      <c r="R51">
        <v>10.766107839960965</v>
      </c>
      <c r="S51">
        <v>6.7037670246961989</v>
      </c>
      <c r="T51">
        <v>0</v>
      </c>
      <c r="U51">
        <v>292.42183947793251</v>
      </c>
      <c r="V51">
        <v>3.6193759071117562</v>
      </c>
      <c r="W51">
        <v>11.557142045454546</v>
      </c>
      <c r="X51">
        <v>37.46767345514187</v>
      </c>
      <c r="Y51">
        <v>0</v>
      </c>
      <c r="Z51">
        <v>3.3293303999999995</v>
      </c>
      <c r="AA51">
        <v>0</v>
      </c>
      <c r="AB51">
        <v>3.3181035999999997</v>
      </c>
      <c r="AC51">
        <v>2.4581713600000001</v>
      </c>
      <c r="AD51">
        <v>4.6303692000000005</v>
      </c>
      <c r="AE51">
        <v>11.568811</v>
      </c>
      <c r="AF51">
        <v>0</v>
      </c>
      <c r="AG51">
        <v>0</v>
      </c>
      <c r="AH51">
        <v>9.6215199999999985</v>
      </c>
      <c r="AI51">
        <v>0</v>
      </c>
      <c r="AJ51">
        <v>0</v>
      </c>
      <c r="AK51">
        <v>13.085379999999999</v>
      </c>
      <c r="AL51">
        <v>11.804000000000004</v>
      </c>
      <c r="AM51">
        <v>0</v>
      </c>
      <c r="AN51">
        <v>0</v>
      </c>
      <c r="AO51">
        <v>6.0338207999999997E-2</v>
      </c>
      <c r="AP51">
        <v>0.94358459999999988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26.729785544658746</v>
      </c>
      <c r="BB51">
        <f t="shared" si="0"/>
        <v>775.96649191259655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165.02538979712614</v>
      </c>
      <c r="L52">
        <v>63.617742433600995</v>
      </c>
      <c r="M52">
        <v>0</v>
      </c>
      <c r="N52">
        <v>14.4</v>
      </c>
      <c r="O52">
        <v>50.376544855708914</v>
      </c>
      <c r="P52">
        <v>62.24034161106993</v>
      </c>
      <c r="Q52">
        <v>2.6796733594515176</v>
      </c>
      <c r="R52">
        <v>10.766107839960965</v>
      </c>
      <c r="S52">
        <v>6.7037670246961989</v>
      </c>
      <c r="T52">
        <v>0</v>
      </c>
      <c r="U52">
        <v>292.42183947793251</v>
      </c>
      <c r="V52">
        <v>3.6193759071117562</v>
      </c>
      <c r="W52">
        <v>11.557142045454546</v>
      </c>
      <c r="X52">
        <v>37.46767345514187</v>
      </c>
      <c r="Y52">
        <v>0</v>
      </c>
      <c r="Z52">
        <v>1.6646652</v>
      </c>
      <c r="AA52">
        <v>0</v>
      </c>
      <c r="AB52">
        <v>3.3181035999999997</v>
      </c>
      <c r="AC52">
        <v>2.4581713600000001</v>
      </c>
      <c r="AD52">
        <v>4.6303692000000005</v>
      </c>
      <c r="AE52">
        <v>11.568811</v>
      </c>
      <c r="AF52">
        <v>0</v>
      </c>
      <c r="AG52">
        <v>0</v>
      </c>
      <c r="AH52">
        <v>9.6215199999999985</v>
      </c>
      <c r="AI52">
        <v>0</v>
      </c>
      <c r="AJ52">
        <v>0</v>
      </c>
      <c r="AK52">
        <v>13.085379999999999</v>
      </c>
      <c r="AL52">
        <v>11.804000000000004</v>
      </c>
      <c r="AM52">
        <v>0</v>
      </c>
      <c r="AN52">
        <v>0</v>
      </c>
      <c r="AO52">
        <v>3.1662624E-2</v>
      </c>
      <c r="AP52">
        <v>0.94358459999999988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26.673397544658748</v>
      </c>
      <c r="BB52">
        <f t="shared" si="0"/>
        <v>774.32953912859648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165.02538979712614</v>
      </c>
      <c r="L53">
        <v>63.617742433600995</v>
      </c>
      <c r="M53">
        <v>0</v>
      </c>
      <c r="N53">
        <v>14.4</v>
      </c>
      <c r="O53">
        <v>50.376544855708914</v>
      </c>
      <c r="P53">
        <v>62.24034161106993</v>
      </c>
      <c r="Q53">
        <v>2.6796733594515176</v>
      </c>
      <c r="R53">
        <v>10.766107839960965</v>
      </c>
      <c r="S53">
        <v>6.7037670246961989</v>
      </c>
      <c r="T53">
        <v>0</v>
      </c>
      <c r="U53">
        <v>292.42183947793251</v>
      </c>
      <c r="V53">
        <v>3.6193759071117562</v>
      </c>
      <c r="W53">
        <v>11.557142045454546</v>
      </c>
      <c r="X53">
        <v>37.46767345514187</v>
      </c>
      <c r="Y53">
        <v>0</v>
      </c>
      <c r="Z53">
        <v>1.6646652</v>
      </c>
      <c r="AA53">
        <v>0</v>
      </c>
      <c r="AB53">
        <v>3.3181035999999997</v>
      </c>
      <c r="AC53">
        <v>2.4581713600000001</v>
      </c>
      <c r="AD53">
        <v>4.6303692000000005</v>
      </c>
      <c r="AE53">
        <v>11.568811</v>
      </c>
      <c r="AF53">
        <v>0</v>
      </c>
      <c r="AG53">
        <v>0</v>
      </c>
      <c r="AH53">
        <v>9.6215199999999985</v>
      </c>
      <c r="AI53">
        <v>0</v>
      </c>
      <c r="AJ53">
        <v>0</v>
      </c>
      <c r="AK53">
        <v>13.085379999999999</v>
      </c>
      <c r="AL53">
        <v>11.804000000000004</v>
      </c>
      <c r="AM53">
        <v>0</v>
      </c>
      <c r="AN53">
        <v>0</v>
      </c>
      <c r="AO53">
        <v>4.1669207999999999E-2</v>
      </c>
      <c r="AP53">
        <v>0.94358459999999988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26.673730792658752</v>
      </c>
      <c r="BB53">
        <f t="shared" si="0"/>
        <v>774.33921246459659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165.02538979712614</v>
      </c>
      <c r="L54">
        <v>63.617742433600995</v>
      </c>
      <c r="M54">
        <v>0</v>
      </c>
      <c r="N54">
        <v>14.4</v>
      </c>
      <c r="O54">
        <v>50.376544855708914</v>
      </c>
      <c r="P54">
        <v>62.24034161106993</v>
      </c>
      <c r="Q54">
        <v>2.6796733594515176</v>
      </c>
      <c r="R54">
        <v>10.766107839960965</v>
      </c>
      <c r="S54">
        <v>6.7037670246961989</v>
      </c>
      <c r="T54">
        <v>0</v>
      </c>
      <c r="U54">
        <v>292.42183947793251</v>
      </c>
      <c r="V54">
        <v>3.6193759071117562</v>
      </c>
      <c r="W54">
        <v>11.557142045454546</v>
      </c>
      <c r="X54">
        <v>37.46767345514187</v>
      </c>
      <c r="Y54">
        <v>0</v>
      </c>
      <c r="Z54">
        <v>1.6646652</v>
      </c>
      <c r="AA54">
        <v>0</v>
      </c>
      <c r="AB54">
        <v>3.3181035999999997</v>
      </c>
      <c r="AC54">
        <v>2.4581713600000001</v>
      </c>
      <c r="AD54">
        <v>4.6303692000000005</v>
      </c>
      <c r="AE54">
        <v>11.568811</v>
      </c>
      <c r="AF54">
        <v>0</v>
      </c>
      <c r="AG54">
        <v>0</v>
      </c>
      <c r="AH54">
        <v>9.6215199999999985</v>
      </c>
      <c r="AI54">
        <v>0</v>
      </c>
      <c r="AJ54">
        <v>0</v>
      </c>
      <c r="AK54">
        <v>13.085379999999999</v>
      </c>
      <c r="AL54">
        <v>11.804000000000004</v>
      </c>
      <c r="AM54">
        <v>0</v>
      </c>
      <c r="AN54">
        <v>0</v>
      </c>
      <c r="AO54">
        <v>6.2130431999999992E-2</v>
      </c>
      <c r="AP54">
        <v>0.94358459999999988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26.67441202065875</v>
      </c>
      <c r="BB54">
        <f t="shared" si="0"/>
        <v>774.35899246059648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165.02538979712614</v>
      </c>
      <c r="L55">
        <v>63.617742433600995</v>
      </c>
      <c r="M55">
        <v>0</v>
      </c>
      <c r="N55">
        <v>14.4</v>
      </c>
      <c r="O55">
        <v>50.376544855708914</v>
      </c>
      <c r="P55">
        <v>62.24034161106993</v>
      </c>
      <c r="Q55">
        <v>2.6796733594515176</v>
      </c>
      <c r="R55">
        <v>10.766107839960965</v>
      </c>
      <c r="S55">
        <v>6.7037670246961989</v>
      </c>
      <c r="T55">
        <v>0</v>
      </c>
      <c r="U55">
        <v>292.42183947793251</v>
      </c>
      <c r="V55">
        <v>3.6193759071117562</v>
      </c>
      <c r="W55">
        <v>11.557142045454546</v>
      </c>
      <c r="X55">
        <v>37.46767345514187</v>
      </c>
      <c r="Y55">
        <v>0</v>
      </c>
      <c r="Z55">
        <v>1.6646652</v>
      </c>
      <c r="AA55">
        <v>0</v>
      </c>
      <c r="AB55">
        <v>3.3181035999999997</v>
      </c>
      <c r="AC55">
        <v>2.4581713600000001</v>
      </c>
      <c r="AD55">
        <v>4.6303692000000005</v>
      </c>
      <c r="AE55">
        <v>11.568811</v>
      </c>
      <c r="AF55">
        <v>0</v>
      </c>
      <c r="AG55">
        <v>0</v>
      </c>
      <c r="AH55">
        <v>9.6215199999999985</v>
      </c>
      <c r="AI55">
        <v>0</v>
      </c>
      <c r="AJ55">
        <v>0</v>
      </c>
      <c r="AK55">
        <v>13.085379999999999</v>
      </c>
      <c r="AL55">
        <v>11.804000000000004</v>
      </c>
      <c r="AM55">
        <v>0.71093333333333342</v>
      </c>
      <c r="AN55">
        <v>0</v>
      </c>
      <c r="AO55">
        <v>5.9890151999999981E-2</v>
      </c>
      <c r="AP55">
        <v>0.94358459999999988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26.698011757388912</v>
      </c>
      <c r="BB55">
        <f t="shared" si="0"/>
        <v>775.0440857771996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165.02538979712614</v>
      </c>
      <c r="L56">
        <v>63.617742433600995</v>
      </c>
      <c r="M56">
        <v>0</v>
      </c>
      <c r="N56">
        <v>14.4</v>
      </c>
      <c r="O56">
        <v>50.376544855708914</v>
      </c>
      <c r="P56">
        <v>62.24034161106993</v>
      </c>
      <c r="Q56">
        <v>2.6796733594515176</v>
      </c>
      <c r="R56">
        <v>10.766107839960965</v>
      </c>
      <c r="S56">
        <v>6.7037670246961989</v>
      </c>
      <c r="T56">
        <v>0</v>
      </c>
      <c r="U56">
        <v>292.42183947793251</v>
      </c>
      <c r="V56">
        <v>3.6193759071117562</v>
      </c>
      <c r="W56">
        <v>11.557142045454546</v>
      </c>
      <c r="X56">
        <v>37.46767345514187</v>
      </c>
      <c r="Y56">
        <v>0</v>
      </c>
      <c r="Z56">
        <v>1.6646652</v>
      </c>
      <c r="AA56">
        <v>3.551682</v>
      </c>
      <c r="AB56">
        <v>3.3181035999999997</v>
      </c>
      <c r="AC56">
        <v>2.4581713600000001</v>
      </c>
      <c r="AD56">
        <v>4.6303692000000005</v>
      </c>
      <c r="AE56">
        <v>11.568811</v>
      </c>
      <c r="AF56">
        <v>0</v>
      </c>
      <c r="AG56">
        <v>0</v>
      </c>
      <c r="AH56">
        <v>9.6215199999999985</v>
      </c>
      <c r="AI56">
        <v>0</v>
      </c>
      <c r="AJ56">
        <v>0</v>
      </c>
      <c r="AK56">
        <v>13.085379999999999</v>
      </c>
      <c r="AL56">
        <v>11.804000000000004</v>
      </c>
      <c r="AM56">
        <v>2.6812342857142855</v>
      </c>
      <c r="AN56">
        <v>0</v>
      </c>
      <c r="AO56">
        <v>6.705904800000001E-2</v>
      </c>
      <c r="AP56">
        <v>0.94358459999999988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26.882132474023827</v>
      </c>
      <c r="BB56">
        <f t="shared" si="0"/>
        <v>780.38911690894577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165.02538979712614</v>
      </c>
      <c r="L57">
        <v>63.617742433600995</v>
      </c>
      <c r="M57">
        <v>0</v>
      </c>
      <c r="N57">
        <v>14.4</v>
      </c>
      <c r="O57">
        <v>50.376544855708914</v>
      </c>
      <c r="P57">
        <v>62.24034161106993</v>
      </c>
      <c r="Q57">
        <v>2.6796733594515176</v>
      </c>
      <c r="R57">
        <v>10.766107839960965</v>
      </c>
      <c r="S57">
        <v>6.7037670246961989</v>
      </c>
      <c r="T57">
        <v>0</v>
      </c>
      <c r="U57">
        <v>292.42183947793251</v>
      </c>
      <c r="V57">
        <v>3.6193759071117562</v>
      </c>
      <c r="W57">
        <v>11.791117075345518</v>
      </c>
      <c r="X57">
        <v>37.46767345514187</v>
      </c>
      <c r="Y57">
        <v>0</v>
      </c>
      <c r="Z57">
        <v>1.6646652</v>
      </c>
      <c r="AA57">
        <v>3.551682</v>
      </c>
      <c r="AB57">
        <v>3.3181035999999997</v>
      </c>
      <c r="AC57">
        <v>2.4581713600000001</v>
      </c>
      <c r="AD57">
        <v>4.6303692000000005</v>
      </c>
      <c r="AE57">
        <v>11.568811</v>
      </c>
      <c r="AF57">
        <v>0</v>
      </c>
      <c r="AG57">
        <v>0</v>
      </c>
      <c r="AH57">
        <v>9.6215199999999985</v>
      </c>
      <c r="AI57">
        <v>0</v>
      </c>
      <c r="AJ57">
        <v>0</v>
      </c>
      <c r="AK57">
        <v>13.085379999999999</v>
      </c>
      <c r="AL57">
        <v>11.804000000000004</v>
      </c>
      <c r="AM57">
        <v>2.6812342857142855</v>
      </c>
      <c r="AN57">
        <v>0</v>
      </c>
      <c r="AO57">
        <v>7.0344792000000003E-2</v>
      </c>
      <c r="AP57">
        <v>0.94358459999999988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26.890033096949892</v>
      </c>
      <c r="BB57">
        <f t="shared" si="0"/>
        <v>780.61847705991067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165.02538979712614</v>
      </c>
      <c r="L58">
        <v>63.617742433600995</v>
      </c>
      <c r="M58">
        <v>0</v>
      </c>
      <c r="N58">
        <v>14.4</v>
      </c>
      <c r="O58">
        <v>50.376544855708914</v>
      </c>
      <c r="P58">
        <v>62.24034161106993</v>
      </c>
      <c r="Q58">
        <v>2.6796733594515176</v>
      </c>
      <c r="R58">
        <v>10.766107839960965</v>
      </c>
      <c r="S58">
        <v>6.7037670246961989</v>
      </c>
      <c r="T58">
        <v>0</v>
      </c>
      <c r="U58">
        <v>292.42183947793251</v>
      </c>
      <c r="V58">
        <v>3.6193759071117562</v>
      </c>
      <c r="W58">
        <v>11.791117075345518</v>
      </c>
      <c r="X58">
        <v>37.46767345514187</v>
      </c>
      <c r="Y58">
        <v>0</v>
      </c>
      <c r="Z58">
        <v>1.6646652</v>
      </c>
      <c r="AA58">
        <v>7.1234299999999999</v>
      </c>
      <c r="AB58">
        <v>3.3181035999999997</v>
      </c>
      <c r="AC58">
        <v>4.9163427200000003</v>
      </c>
      <c r="AD58">
        <v>4.6303692000000005</v>
      </c>
      <c r="AE58">
        <v>11.568811</v>
      </c>
      <c r="AF58">
        <v>0</v>
      </c>
      <c r="AG58">
        <v>0</v>
      </c>
      <c r="AH58">
        <v>9.6215199999999985</v>
      </c>
      <c r="AI58">
        <v>0</v>
      </c>
      <c r="AJ58">
        <v>0</v>
      </c>
      <c r="AK58">
        <v>13.085379999999999</v>
      </c>
      <c r="AL58">
        <v>11.804000000000004</v>
      </c>
      <c r="AM58">
        <v>2.6812342857142855</v>
      </c>
      <c r="AN58">
        <v>0</v>
      </c>
      <c r="AO58">
        <v>8.1695543999999995E-2</v>
      </c>
      <c r="AP58">
        <v>0.94358459999999988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27.091207192949895</v>
      </c>
      <c r="BB58">
        <f t="shared" si="0"/>
        <v>786.45857307591052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165.02538979712614</v>
      </c>
      <c r="L59">
        <v>63.617742433600995</v>
      </c>
      <c r="M59">
        <v>0</v>
      </c>
      <c r="N59">
        <v>14.4</v>
      </c>
      <c r="O59">
        <v>50.376544855708914</v>
      </c>
      <c r="P59">
        <v>62.24034161106993</v>
      </c>
      <c r="Q59">
        <v>2.6796733594515176</v>
      </c>
      <c r="R59">
        <v>10.766107839960965</v>
      </c>
      <c r="S59">
        <v>6.7037670246961989</v>
      </c>
      <c r="T59">
        <v>0</v>
      </c>
      <c r="U59">
        <v>292.42183947793251</v>
      </c>
      <c r="V59">
        <v>3.6193759071117562</v>
      </c>
      <c r="W59">
        <v>11.791117075345518</v>
      </c>
      <c r="X59">
        <v>37.46767345514187</v>
      </c>
      <c r="Y59">
        <v>0</v>
      </c>
      <c r="Z59">
        <v>1.6646652</v>
      </c>
      <c r="AA59">
        <v>7.1234299999999999</v>
      </c>
      <c r="AB59">
        <v>3.3181035999999997</v>
      </c>
      <c r="AC59">
        <v>4.9163427200000003</v>
      </c>
      <c r="AD59">
        <v>4.6303692000000005</v>
      </c>
      <c r="AE59">
        <v>11.568811</v>
      </c>
      <c r="AF59">
        <v>0</v>
      </c>
      <c r="AG59">
        <v>0</v>
      </c>
      <c r="AH59">
        <v>9.6215199999999985</v>
      </c>
      <c r="AI59">
        <v>0</v>
      </c>
      <c r="AJ59">
        <v>0</v>
      </c>
      <c r="AK59">
        <v>13.085379999999999</v>
      </c>
      <c r="AL59">
        <v>11.804000000000004</v>
      </c>
      <c r="AM59">
        <v>2.6812342857142855</v>
      </c>
      <c r="AN59">
        <v>0</v>
      </c>
      <c r="AO59">
        <v>7.7812391999999994E-2</v>
      </c>
      <c r="AP59">
        <v>2.0823935999999996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27.129000360949895</v>
      </c>
      <c r="BB59">
        <f t="shared" si="0"/>
        <v>787.55570575591059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165.02538979712614</v>
      </c>
      <c r="L60">
        <v>63.617742433600995</v>
      </c>
      <c r="M60">
        <v>0</v>
      </c>
      <c r="N60">
        <v>14.4</v>
      </c>
      <c r="O60">
        <v>50.376544855708914</v>
      </c>
      <c r="P60">
        <v>62.24034161106993</v>
      </c>
      <c r="Q60">
        <v>2.6796733594515176</v>
      </c>
      <c r="R60">
        <v>10.766107839960965</v>
      </c>
      <c r="S60">
        <v>6.7037670246961989</v>
      </c>
      <c r="T60">
        <v>0</v>
      </c>
      <c r="U60">
        <v>292.42183947793251</v>
      </c>
      <c r="V60">
        <v>3.6193759071117562</v>
      </c>
      <c r="W60">
        <v>11.791117075345518</v>
      </c>
      <c r="X60">
        <v>37.46767345514187</v>
      </c>
      <c r="Y60">
        <v>0</v>
      </c>
      <c r="Z60">
        <v>1.6646652</v>
      </c>
      <c r="AA60">
        <v>10.695177999999999</v>
      </c>
      <c r="AB60">
        <v>3.3181035999999997</v>
      </c>
      <c r="AC60">
        <v>4.9163427200000003</v>
      </c>
      <c r="AD60">
        <v>4.6303692000000005</v>
      </c>
      <c r="AE60">
        <v>11.568811</v>
      </c>
      <c r="AF60">
        <v>0</v>
      </c>
      <c r="AG60">
        <v>0</v>
      </c>
      <c r="AH60">
        <v>9.6215199999999985</v>
      </c>
      <c r="AI60">
        <v>0</v>
      </c>
      <c r="AJ60">
        <v>0</v>
      </c>
      <c r="AK60">
        <v>13.085379999999999</v>
      </c>
      <c r="AL60">
        <v>11.804000000000004</v>
      </c>
      <c r="AM60">
        <v>2.6812342857142855</v>
      </c>
      <c r="AN60">
        <v>0</v>
      </c>
      <c r="AO60">
        <v>7.3331831999999986E-2</v>
      </c>
      <c r="AP60">
        <v>2.0823935999999996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27.247790572949889</v>
      </c>
      <c r="BB60">
        <f t="shared" si="0"/>
        <v>791.0041829839106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165.02538979712614</v>
      </c>
      <c r="L61">
        <v>63.617742433600995</v>
      </c>
      <c r="M61">
        <v>0</v>
      </c>
      <c r="N61">
        <v>14.4</v>
      </c>
      <c r="O61">
        <v>50.376544855708914</v>
      </c>
      <c r="P61">
        <v>62.24034161106993</v>
      </c>
      <c r="Q61">
        <v>2.6796733594515176</v>
      </c>
      <c r="R61">
        <v>10.766107839960965</v>
      </c>
      <c r="S61">
        <v>6.7037670246961989</v>
      </c>
      <c r="T61">
        <v>0</v>
      </c>
      <c r="U61">
        <v>292.42183947793251</v>
      </c>
      <c r="V61">
        <v>3.6193759071117562</v>
      </c>
      <c r="W61">
        <v>11.791117075345518</v>
      </c>
      <c r="X61">
        <v>37.46767345514187</v>
      </c>
      <c r="Y61">
        <v>0</v>
      </c>
      <c r="Z61">
        <v>1.6646652</v>
      </c>
      <c r="AA61">
        <v>10.695177999999999</v>
      </c>
      <c r="AB61">
        <v>3.3181035999999997</v>
      </c>
      <c r="AC61">
        <v>4.9163427200000003</v>
      </c>
      <c r="AD61">
        <v>4.6303692000000005</v>
      </c>
      <c r="AE61">
        <v>11.568811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13.085379999999999</v>
      </c>
      <c r="AL61">
        <v>11.804000000000004</v>
      </c>
      <c r="AM61">
        <v>2.6812342857142855</v>
      </c>
      <c r="AN61">
        <v>0</v>
      </c>
      <c r="AO61">
        <v>6.7208400000000001E-2</v>
      </c>
      <c r="AP61">
        <v>2.0823935999999996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27.322879830949887</v>
      </c>
      <c r="BB61">
        <f t="shared" si="0"/>
        <v>793.18402749391055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165.02538979712614</v>
      </c>
      <c r="L62">
        <v>63.617742433600995</v>
      </c>
      <c r="M62">
        <v>0</v>
      </c>
      <c r="N62">
        <v>14.4</v>
      </c>
      <c r="O62">
        <v>50.376544855708914</v>
      </c>
      <c r="P62">
        <v>62.24034161106993</v>
      </c>
      <c r="Q62">
        <v>2.6796733594515176</v>
      </c>
      <c r="R62">
        <v>10.766107839960965</v>
      </c>
      <c r="S62">
        <v>6.7037670246961989</v>
      </c>
      <c r="T62">
        <v>0</v>
      </c>
      <c r="U62">
        <v>292.42183947793251</v>
      </c>
      <c r="V62">
        <v>3.6193759071117562</v>
      </c>
      <c r="W62">
        <v>11.791117075345518</v>
      </c>
      <c r="X62">
        <v>37.46767345514187</v>
      </c>
      <c r="Y62">
        <v>0</v>
      </c>
      <c r="Z62">
        <v>1.6646652</v>
      </c>
      <c r="AA62">
        <v>10.695177999999999</v>
      </c>
      <c r="AB62">
        <v>3.3181035999999997</v>
      </c>
      <c r="AC62">
        <v>4.9163427200000003</v>
      </c>
      <c r="AD62">
        <v>4.6303692000000005</v>
      </c>
      <c r="AE62">
        <v>11.568811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13.085379999999999</v>
      </c>
      <c r="AL62">
        <v>11.804000000000004</v>
      </c>
      <c r="AM62">
        <v>2.6812342857142855</v>
      </c>
      <c r="AN62">
        <v>0</v>
      </c>
      <c r="AO62">
        <v>6.5266824000000001E-2</v>
      </c>
      <c r="AP62">
        <v>2.0823935999999996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27.322815314949885</v>
      </c>
      <c r="BB62">
        <f t="shared" si="0"/>
        <v>793.18215043391046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165.02538979712614</v>
      </c>
      <c r="L63">
        <v>63.617742433600995</v>
      </c>
      <c r="M63">
        <v>0</v>
      </c>
      <c r="N63">
        <v>14.4</v>
      </c>
      <c r="O63">
        <v>50.376544855708914</v>
      </c>
      <c r="P63">
        <v>62.24034161106993</v>
      </c>
      <c r="Q63">
        <v>2.6796733594515176</v>
      </c>
      <c r="R63">
        <v>10.766107839960965</v>
      </c>
      <c r="S63">
        <v>6.7037670246961989</v>
      </c>
      <c r="T63">
        <v>0</v>
      </c>
      <c r="U63">
        <v>292.42183947793251</v>
      </c>
      <c r="V63">
        <v>3.6193759071117562</v>
      </c>
      <c r="W63">
        <v>11.791117075345518</v>
      </c>
      <c r="X63">
        <v>37.46767345514187</v>
      </c>
      <c r="Y63">
        <v>0</v>
      </c>
      <c r="Z63">
        <v>1.6646652</v>
      </c>
      <c r="AA63">
        <v>10.695177999999999</v>
      </c>
      <c r="AB63">
        <v>3.3181035999999997</v>
      </c>
      <c r="AC63">
        <v>4.9163427200000003</v>
      </c>
      <c r="AD63">
        <v>4.6303692000000005</v>
      </c>
      <c r="AE63">
        <v>11.568811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13.085379999999999</v>
      </c>
      <c r="AL63">
        <v>11.804000000000004</v>
      </c>
      <c r="AM63">
        <v>2.6812342857142855</v>
      </c>
      <c r="AN63">
        <v>0</v>
      </c>
      <c r="AO63">
        <v>6.3623951999999998E-2</v>
      </c>
      <c r="AP63">
        <v>0.94358459999999988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27.284837996949889</v>
      </c>
      <c r="BB63">
        <f t="shared" si="0"/>
        <v>792.07967587991038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165.02538979712614</v>
      </c>
      <c r="L64">
        <v>63.617742433600995</v>
      </c>
      <c r="M64">
        <v>0</v>
      </c>
      <c r="N64">
        <v>14.4</v>
      </c>
      <c r="O64">
        <v>50.376544855708914</v>
      </c>
      <c r="P64">
        <v>62.24034161106993</v>
      </c>
      <c r="Q64">
        <v>2.6796733594515176</v>
      </c>
      <c r="R64">
        <v>10.766107839960965</v>
      </c>
      <c r="S64">
        <v>6.7037670246961989</v>
      </c>
      <c r="T64">
        <v>0</v>
      </c>
      <c r="U64">
        <v>292.42183947793251</v>
      </c>
      <c r="V64">
        <v>3.6193759071117562</v>
      </c>
      <c r="W64">
        <v>11.791117075345518</v>
      </c>
      <c r="X64">
        <v>37.46767345514187</v>
      </c>
      <c r="Y64">
        <v>0</v>
      </c>
      <c r="Z64">
        <v>1.6646652</v>
      </c>
      <c r="AA64">
        <v>7.1234299999999999</v>
      </c>
      <c r="AB64">
        <v>3.3181035999999997</v>
      </c>
      <c r="AC64">
        <v>4.9163427200000003</v>
      </c>
      <c r="AD64">
        <v>4.6303692000000005</v>
      </c>
      <c r="AE64">
        <v>11.503634600000002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13.085379999999999</v>
      </c>
      <c r="AL64">
        <v>11.804000000000004</v>
      </c>
      <c r="AM64">
        <v>2.6812342857142855</v>
      </c>
      <c r="AN64">
        <v>0</v>
      </c>
      <c r="AO64">
        <v>5.9143391999999996E-2</v>
      </c>
      <c r="AP64">
        <v>0.94358459999999988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27.163579412949893</v>
      </c>
      <c r="BB64">
        <f t="shared" si="0"/>
        <v>788.55952950391065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165.02538979712614</v>
      </c>
      <c r="L65">
        <v>63.617742433600995</v>
      </c>
      <c r="M65">
        <v>0</v>
      </c>
      <c r="N65">
        <v>14.4</v>
      </c>
      <c r="O65">
        <v>50.376544855708914</v>
      </c>
      <c r="P65">
        <v>62.24034161106993</v>
      </c>
      <c r="Q65">
        <v>2.6796733594515176</v>
      </c>
      <c r="R65">
        <v>10.766107839960965</v>
      </c>
      <c r="S65">
        <v>6.7037670246961989</v>
      </c>
      <c r="T65">
        <v>0</v>
      </c>
      <c r="U65">
        <v>292.42183947793251</v>
      </c>
      <c r="V65">
        <v>3.6193759071117562</v>
      </c>
      <c r="W65">
        <v>11.791117075345518</v>
      </c>
      <c r="X65">
        <v>37.46767345514187</v>
      </c>
      <c r="Y65">
        <v>0</v>
      </c>
      <c r="Z65">
        <v>1.6646652</v>
      </c>
      <c r="AA65">
        <v>7.1234299999999999</v>
      </c>
      <c r="AB65">
        <v>3.3181035999999997</v>
      </c>
      <c r="AC65">
        <v>4.9163427200000003</v>
      </c>
      <c r="AD65">
        <v>4.6303692000000005</v>
      </c>
      <c r="AE65">
        <v>11.242929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13.085379999999999</v>
      </c>
      <c r="AL65">
        <v>11.804000000000004</v>
      </c>
      <c r="AM65">
        <v>2.6812342857142855</v>
      </c>
      <c r="AN65">
        <v>0</v>
      </c>
      <c r="AO65">
        <v>3.435096E-2</v>
      </c>
      <c r="AP65">
        <v>0.94358459999999988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27.154072192949897</v>
      </c>
      <c r="BB65">
        <f t="shared" si="0"/>
        <v>788.28353869191051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165.02538979712614</v>
      </c>
      <c r="L66">
        <v>63.617742433600995</v>
      </c>
      <c r="M66">
        <v>0</v>
      </c>
      <c r="N66">
        <v>14.4</v>
      </c>
      <c r="O66">
        <v>50.376544855708914</v>
      </c>
      <c r="P66">
        <v>62.24034161106993</v>
      </c>
      <c r="Q66">
        <v>2.6796733594515176</v>
      </c>
      <c r="R66">
        <v>10.766107839960965</v>
      </c>
      <c r="S66">
        <v>6.7037670246961989</v>
      </c>
      <c r="T66">
        <v>0</v>
      </c>
      <c r="U66">
        <v>292.42183947793251</v>
      </c>
      <c r="V66">
        <v>3.6193759071117562</v>
      </c>
      <c r="W66">
        <v>11.791117075345518</v>
      </c>
      <c r="X66">
        <v>37.46767345514187</v>
      </c>
      <c r="Y66">
        <v>0</v>
      </c>
      <c r="Z66">
        <v>1.6646652</v>
      </c>
      <c r="AA66">
        <v>7.1234299999999999</v>
      </c>
      <c r="AB66">
        <v>3.3181035999999997</v>
      </c>
      <c r="AC66">
        <v>4.9163427200000003</v>
      </c>
      <c r="AD66">
        <v>4.6303692000000005</v>
      </c>
      <c r="AE66">
        <v>11.242929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13.085379999999999</v>
      </c>
      <c r="AL66">
        <v>11.804000000000004</v>
      </c>
      <c r="AM66">
        <v>2.6812342857142855</v>
      </c>
      <c r="AN66">
        <v>0</v>
      </c>
      <c r="AO66">
        <v>2.8824936000000006E-2</v>
      </c>
      <c r="AP66">
        <v>0.94358459999999988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27.153888296949894</v>
      </c>
      <c r="BB66">
        <f t="shared" si="0"/>
        <v>788.27819656391057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165.02538979712614</v>
      </c>
      <c r="L67">
        <v>63.617742433600995</v>
      </c>
      <c r="M67">
        <v>0</v>
      </c>
      <c r="N67">
        <v>14.4</v>
      </c>
      <c r="O67">
        <v>50.376544855708914</v>
      </c>
      <c r="P67">
        <v>62.24034161106993</v>
      </c>
      <c r="Q67">
        <v>2.6796733594515176</v>
      </c>
      <c r="R67">
        <v>10.766107839960965</v>
      </c>
      <c r="S67">
        <v>6.7037670246961989</v>
      </c>
      <c r="T67">
        <v>0</v>
      </c>
      <c r="U67">
        <v>292.42183947793251</v>
      </c>
      <c r="V67">
        <v>3.6193759071117562</v>
      </c>
      <c r="W67">
        <v>11.791117075345518</v>
      </c>
      <c r="X67">
        <v>37.46767345514187</v>
      </c>
      <c r="Y67">
        <v>0</v>
      </c>
      <c r="Z67">
        <v>1.6646652</v>
      </c>
      <c r="AA67">
        <v>7.1234299999999999</v>
      </c>
      <c r="AB67">
        <v>3.3181035999999997</v>
      </c>
      <c r="AC67">
        <v>4.5282103999999999</v>
      </c>
      <c r="AD67">
        <v>2.3151846000000003</v>
      </c>
      <c r="AE67">
        <v>11.242929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13.085379999999999</v>
      </c>
      <c r="AL67">
        <v>11.804000000000004</v>
      </c>
      <c r="AM67">
        <v>2.6812342857142855</v>
      </c>
      <c r="AN67">
        <v>0</v>
      </c>
      <c r="AO67">
        <v>1.8370295999999998E-2</v>
      </c>
      <c r="AP67">
        <v>0.94358459999999988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27.063519668949894</v>
      </c>
      <c r="BB67">
        <f t="shared" si="0"/>
        <v>785.65479363191048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165.02538979712614</v>
      </c>
      <c r="L68">
        <v>63.617742433600995</v>
      </c>
      <c r="M68">
        <v>0</v>
      </c>
      <c r="N68">
        <v>14.4</v>
      </c>
      <c r="O68">
        <v>50.376544855708914</v>
      </c>
      <c r="P68">
        <v>62.24034161106993</v>
      </c>
      <c r="Q68">
        <v>2.6796733594515176</v>
      </c>
      <c r="R68">
        <v>10.766107839960965</v>
      </c>
      <c r="S68">
        <v>6.7037670246961989</v>
      </c>
      <c r="T68">
        <v>0</v>
      </c>
      <c r="U68">
        <v>292.42183947793251</v>
      </c>
      <c r="V68">
        <v>3.6193759071117562</v>
      </c>
      <c r="W68">
        <v>11.791117075345518</v>
      </c>
      <c r="X68">
        <v>37.46767345514187</v>
      </c>
      <c r="Y68">
        <v>0</v>
      </c>
      <c r="Z68">
        <v>1.6646652</v>
      </c>
      <c r="AA68">
        <v>7.1234299999999999</v>
      </c>
      <c r="AB68">
        <v>3.3181035999999997</v>
      </c>
      <c r="AC68">
        <v>2.4581713600000001</v>
      </c>
      <c r="AD68">
        <v>2.3151846000000003</v>
      </c>
      <c r="AE68">
        <v>11.242929</v>
      </c>
      <c r="AF68">
        <v>0</v>
      </c>
      <c r="AG68">
        <v>0</v>
      </c>
      <c r="AH68">
        <v>9.6215199999999985</v>
      </c>
      <c r="AI68">
        <v>0</v>
      </c>
      <c r="AJ68">
        <v>0</v>
      </c>
      <c r="AK68">
        <v>13.085379999999999</v>
      </c>
      <c r="AL68">
        <v>11.804000000000004</v>
      </c>
      <c r="AM68">
        <v>2.6812342857142855</v>
      </c>
      <c r="AN68">
        <v>0</v>
      </c>
      <c r="AO68">
        <v>0</v>
      </c>
      <c r="AP68">
        <v>0.94358459999999988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26.918682518949893</v>
      </c>
      <c r="BB68">
        <f t="shared" ref="BB68:BB99" si="1">SUM(B68:AZ68)-BA68</f>
        <v>781.45016424591051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165.02538979712614</v>
      </c>
      <c r="L69">
        <v>63.617742433600995</v>
      </c>
      <c r="M69">
        <v>0</v>
      </c>
      <c r="N69">
        <v>14.4</v>
      </c>
      <c r="O69">
        <v>50.376544855708914</v>
      </c>
      <c r="P69">
        <v>62.24034161106993</v>
      </c>
      <c r="Q69">
        <v>2.6796733594515176</v>
      </c>
      <c r="R69">
        <v>10.766107839960965</v>
      </c>
      <c r="S69">
        <v>6.7037670246961989</v>
      </c>
      <c r="T69">
        <v>0</v>
      </c>
      <c r="U69">
        <v>292.42183947793251</v>
      </c>
      <c r="V69">
        <v>3.6193759071117562</v>
      </c>
      <c r="W69">
        <v>11.791117075345518</v>
      </c>
      <c r="X69">
        <v>37.46767345514187</v>
      </c>
      <c r="Y69">
        <v>0</v>
      </c>
      <c r="Z69">
        <v>1.6646652</v>
      </c>
      <c r="AA69">
        <v>7.1234299999999999</v>
      </c>
      <c r="AB69">
        <v>3.3181035999999997</v>
      </c>
      <c r="AC69">
        <v>2.4581713600000001</v>
      </c>
      <c r="AD69">
        <v>2.3151846000000003</v>
      </c>
      <c r="AE69">
        <v>11.242929</v>
      </c>
      <c r="AF69">
        <v>0</v>
      </c>
      <c r="AG69">
        <v>0</v>
      </c>
      <c r="AH69">
        <v>9.6215199999999985</v>
      </c>
      <c r="AI69">
        <v>0</v>
      </c>
      <c r="AJ69">
        <v>0</v>
      </c>
      <c r="AK69">
        <v>13.085379999999999</v>
      </c>
      <c r="AL69">
        <v>11.804000000000004</v>
      </c>
      <c r="AM69">
        <v>2.6812342857142855</v>
      </c>
      <c r="AN69">
        <v>0</v>
      </c>
      <c r="AO69">
        <v>0</v>
      </c>
      <c r="AP69">
        <v>0.94358459999999988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26.918682518949893</v>
      </c>
      <c r="BB69">
        <f t="shared" si="1"/>
        <v>781.45016424591051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165.02538979712614</v>
      </c>
      <c r="L70">
        <v>63.617742433600995</v>
      </c>
      <c r="M70">
        <v>0</v>
      </c>
      <c r="N70">
        <v>14.4</v>
      </c>
      <c r="O70">
        <v>50.376544855708914</v>
      </c>
      <c r="P70">
        <v>62.24034161106993</v>
      </c>
      <c r="Q70">
        <v>2.6796733594515176</v>
      </c>
      <c r="R70">
        <v>10.766107839960965</v>
      </c>
      <c r="S70">
        <v>6.7037670246961989</v>
      </c>
      <c r="T70">
        <v>0</v>
      </c>
      <c r="U70">
        <v>292.42183947793251</v>
      </c>
      <c r="V70">
        <v>3.6193759071117562</v>
      </c>
      <c r="W70">
        <v>11.791117075345518</v>
      </c>
      <c r="X70">
        <v>37.46767345514187</v>
      </c>
      <c r="Y70">
        <v>0</v>
      </c>
      <c r="Z70">
        <v>1.6646652</v>
      </c>
      <c r="AA70">
        <v>7.1234299999999999</v>
      </c>
      <c r="AB70">
        <v>3.3181035999999997</v>
      </c>
      <c r="AC70">
        <v>2.4581713600000001</v>
      </c>
      <c r="AD70">
        <v>2.3151846000000003</v>
      </c>
      <c r="AE70">
        <v>11.242929</v>
      </c>
      <c r="AF70">
        <v>0</v>
      </c>
      <c r="AG70">
        <v>0</v>
      </c>
      <c r="AH70">
        <v>9.6215199999999985</v>
      </c>
      <c r="AI70">
        <v>0</v>
      </c>
      <c r="AJ70">
        <v>0</v>
      </c>
      <c r="AK70">
        <v>13.085379999999999</v>
      </c>
      <c r="AL70">
        <v>11.804000000000004</v>
      </c>
      <c r="AM70">
        <v>2.6812342857142855</v>
      </c>
      <c r="AN70">
        <v>0</v>
      </c>
      <c r="AO70">
        <v>0</v>
      </c>
      <c r="AP70">
        <v>0.94358459999999988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26.918682518949893</v>
      </c>
      <c r="BB70">
        <f t="shared" si="1"/>
        <v>781.45016424591051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165.02538979712614</v>
      </c>
      <c r="L71">
        <v>63.617742433600995</v>
      </c>
      <c r="M71">
        <v>0</v>
      </c>
      <c r="N71">
        <v>14.4</v>
      </c>
      <c r="O71">
        <v>50.376544855708914</v>
      </c>
      <c r="P71">
        <v>62.24034161106993</v>
      </c>
      <c r="Q71">
        <v>2.6796733594515176</v>
      </c>
      <c r="R71">
        <v>10.766107839960965</v>
      </c>
      <c r="S71">
        <v>6.7037670246961989</v>
      </c>
      <c r="T71">
        <v>0</v>
      </c>
      <c r="U71">
        <v>292.42183947793251</v>
      </c>
      <c r="V71">
        <v>3.6193759071117562</v>
      </c>
      <c r="W71">
        <v>11.791117075345518</v>
      </c>
      <c r="X71">
        <v>37.46767345514187</v>
      </c>
      <c r="Y71">
        <v>0</v>
      </c>
      <c r="Z71">
        <v>1.6646652</v>
      </c>
      <c r="AA71">
        <v>7.1234299999999999</v>
      </c>
      <c r="AB71">
        <v>6.6700653999999995</v>
      </c>
      <c r="AC71">
        <v>2.4581713600000001</v>
      </c>
      <c r="AD71">
        <v>2.3151846000000003</v>
      </c>
      <c r="AE71">
        <v>11.242929</v>
      </c>
      <c r="AF71">
        <v>0</v>
      </c>
      <c r="AG71">
        <v>0</v>
      </c>
      <c r="AH71">
        <v>9.6215199999999985</v>
      </c>
      <c r="AI71">
        <v>0</v>
      </c>
      <c r="AJ71">
        <v>0</v>
      </c>
      <c r="AK71">
        <v>13.085379999999999</v>
      </c>
      <c r="AL71">
        <v>11.804000000000004</v>
      </c>
      <c r="AM71">
        <v>2.6812342857142855</v>
      </c>
      <c r="AN71">
        <v>0</v>
      </c>
      <c r="AO71">
        <v>0</v>
      </c>
      <c r="AP71">
        <v>1.1062715999999999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27.03572038494989</v>
      </c>
      <c r="BB71">
        <f t="shared" si="1"/>
        <v>784.84777517991063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165.02538979712614</v>
      </c>
      <c r="L72">
        <v>63.617742433600995</v>
      </c>
      <c r="M72">
        <v>0</v>
      </c>
      <c r="N72">
        <v>14.4</v>
      </c>
      <c r="O72">
        <v>50.376544855708914</v>
      </c>
      <c r="P72">
        <v>62.24034161106993</v>
      </c>
      <c r="Q72">
        <v>2.6796733594515176</v>
      </c>
      <c r="R72">
        <v>10.766107839960965</v>
      </c>
      <c r="S72">
        <v>6.7037670246961989</v>
      </c>
      <c r="T72">
        <v>0</v>
      </c>
      <c r="U72">
        <v>292.42183947793251</v>
      </c>
      <c r="V72">
        <v>3.6193759071117562</v>
      </c>
      <c r="W72">
        <v>11.791117075345518</v>
      </c>
      <c r="X72">
        <v>37.46767345514187</v>
      </c>
      <c r="Y72">
        <v>0</v>
      </c>
      <c r="Z72">
        <v>1.6646652</v>
      </c>
      <c r="AA72">
        <v>3.551682</v>
      </c>
      <c r="AB72">
        <v>6.6700653999999995</v>
      </c>
      <c r="AC72">
        <v>2.4581713600000001</v>
      </c>
      <c r="AD72">
        <v>2.3151846000000003</v>
      </c>
      <c r="AE72">
        <v>11.242929</v>
      </c>
      <c r="AF72">
        <v>0</v>
      </c>
      <c r="AG72">
        <v>0</v>
      </c>
      <c r="AH72">
        <v>9.6215199999999985</v>
      </c>
      <c r="AI72">
        <v>0</v>
      </c>
      <c r="AJ72">
        <v>0</v>
      </c>
      <c r="AK72">
        <v>13.085379999999999</v>
      </c>
      <c r="AL72">
        <v>11.804000000000004</v>
      </c>
      <c r="AM72">
        <v>2.6812342857142855</v>
      </c>
      <c r="AN72">
        <v>0</v>
      </c>
      <c r="AO72">
        <v>0</v>
      </c>
      <c r="AP72">
        <v>1.1062715999999999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26.916781328949888</v>
      </c>
      <c r="BB72">
        <f t="shared" si="1"/>
        <v>781.3949662359106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165.02538979712614</v>
      </c>
      <c r="L73">
        <v>63.617742433600995</v>
      </c>
      <c r="M73">
        <v>0</v>
      </c>
      <c r="N73">
        <v>14.4</v>
      </c>
      <c r="O73">
        <v>50.376544855708914</v>
      </c>
      <c r="P73">
        <v>62.24034161106993</v>
      </c>
      <c r="Q73">
        <v>2.6796733594515176</v>
      </c>
      <c r="R73">
        <v>10.766107839960965</v>
      </c>
      <c r="S73">
        <v>6.7037670246961989</v>
      </c>
      <c r="T73">
        <v>0</v>
      </c>
      <c r="U73">
        <v>292.42183947793251</v>
      </c>
      <c r="V73">
        <v>3.6193759071117562</v>
      </c>
      <c r="W73">
        <v>11.791117075345518</v>
      </c>
      <c r="X73">
        <v>37.46767345514187</v>
      </c>
      <c r="Y73">
        <v>0</v>
      </c>
      <c r="Z73">
        <v>0</v>
      </c>
      <c r="AA73">
        <v>3.551682</v>
      </c>
      <c r="AB73">
        <v>6.6700653999999995</v>
      </c>
      <c r="AC73">
        <v>2.4581713600000001</v>
      </c>
      <c r="AD73">
        <v>2.3151846000000003</v>
      </c>
      <c r="AE73">
        <v>12.556885224</v>
      </c>
      <c r="AF73">
        <v>0</v>
      </c>
      <c r="AG73">
        <v>0</v>
      </c>
      <c r="AH73">
        <v>12.123115199999999</v>
      </c>
      <c r="AI73">
        <v>0</v>
      </c>
      <c r="AJ73">
        <v>0</v>
      </c>
      <c r="AK73">
        <v>13.085379999999999</v>
      </c>
      <c r="AL73">
        <v>14.755000000000004</v>
      </c>
      <c r="AM73">
        <v>2.6812342857142855</v>
      </c>
      <c r="AN73">
        <v>0</v>
      </c>
      <c r="AO73">
        <v>0</v>
      </c>
      <c r="AP73">
        <v>1.1062715999999999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27.08667381894989</v>
      </c>
      <c r="BB73">
        <f t="shared" si="1"/>
        <v>786.32695996991072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165.02538979712614</v>
      </c>
      <c r="L74">
        <v>63.617742433600995</v>
      </c>
      <c r="M74">
        <v>0</v>
      </c>
      <c r="N74">
        <v>14.4</v>
      </c>
      <c r="O74">
        <v>50.376544855708914</v>
      </c>
      <c r="P74">
        <v>62.24034161106993</v>
      </c>
      <c r="Q74">
        <v>2.6796733594515176</v>
      </c>
      <c r="R74">
        <v>10.766107839960965</v>
      </c>
      <c r="S74">
        <v>6.7037670246961989</v>
      </c>
      <c r="T74">
        <v>0</v>
      </c>
      <c r="U74">
        <v>292.42183947793251</v>
      </c>
      <c r="V74">
        <v>3.6193759071117562</v>
      </c>
      <c r="W74">
        <v>11.791117075345518</v>
      </c>
      <c r="X74">
        <v>37.46767345514187</v>
      </c>
      <c r="Y74">
        <v>0</v>
      </c>
      <c r="Z74">
        <v>0</v>
      </c>
      <c r="AA74">
        <v>3.551682</v>
      </c>
      <c r="AB74">
        <v>6.6700653999999995</v>
      </c>
      <c r="AC74">
        <v>2.4581713600000001</v>
      </c>
      <c r="AD74">
        <v>2.3151846000000003</v>
      </c>
      <c r="AE74">
        <v>12.556885224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13.085379999999999</v>
      </c>
      <c r="AL74">
        <v>20.361900000000002</v>
      </c>
      <c r="AM74">
        <v>2.6812342857142855</v>
      </c>
      <c r="AN74">
        <v>0</v>
      </c>
      <c r="AO74">
        <v>0</v>
      </c>
      <c r="AP74">
        <v>1.1062715999999999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27.463218515366414</v>
      </c>
      <c r="BB74">
        <f t="shared" si="1"/>
        <v>797.25806587349416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165.02538979712614</v>
      </c>
      <c r="L75">
        <v>63.617742433600995</v>
      </c>
      <c r="M75">
        <v>0</v>
      </c>
      <c r="N75">
        <v>14.4</v>
      </c>
      <c r="O75">
        <v>50.376544855708914</v>
      </c>
      <c r="P75">
        <v>62.24034161106993</v>
      </c>
      <c r="Q75">
        <v>2.6796733594515176</v>
      </c>
      <c r="R75">
        <v>10.766107839960965</v>
      </c>
      <c r="S75">
        <v>6.7037670246961989</v>
      </c>
      <c r="T75">
        <v>0</v>
      </c>
      <c r="U75">
        <v>292.42183947793251</v>
      </c>
      <c r="V75">
        <v>3.6193759071117562</v>
      </c>
      <c r="W75">
        <v>11.791117075345518</v>
      </c>
      <c r="X75">
        <v>37.46767345514187</v>
      </c>
      <c r="Y75">
        <v>0</v>
      </c>
      <c r="Z75">
        <v>0</v>
      </c>
      <c r="AA75">
        <v>3.551682</v>
      </c>
      <c r="AB75">
        <v>10.035570479999999</v>
      </c>
      <c r="AC75">
        <v>4.9163427200000003</v>
      </c>
      <c r="AD75">
        <v>2.3151846000000003</v>
      </c>
      <c r="AE75">
        <v>12.556885224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13.085379999999999</v>
      </c>
      <c r="AL75">
        <v>20.361900000000002</v>
      </c>
      <c r="AM75">
        <v>2.6812342857142855</v>
      </c>
      <c r="AN75">
        <v>0</v>
      </c>
      <c r="AO75">
        <v>0</v>
      </c>
      <c r="AP75">
        <v>1.1062715999999999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27.657147007366412</v>
      </c>
      <c r="BB75">
        <f t="shared" si="1"/>
        <v>802.88781382149409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165.02538979712614</v>
      </c>
      <c r="L76">
        <v>63.617742433600995</v>
      </c>
      <c r="M76">
        <v>0</v>
      </c>
      <c r="N76">
        <v>14.4</v>
      </c>
      <c r="O76">
        <v>50.376544855708914</v>
      </c>
      <c r="P76">
        <v>62.24034161106993</v>
      </c>
      <c r="Q76">
        <v>2.6796733594515176</v>
      </c>
      <c r="R76">
        <v>10.766107839960965</v>
      </c>
      <c r="S76">
        <v>6.7037670246961989</v>
      </c>
      <c r="T76">
        <v>0</v>
      </c>
      <c r="U76">
        <v>292.42183947793251</v>
      </c>
      <c r="V76">
        <v>3.6193759071117562</v>
      </c>
      <c r="W76">
        <v>11.791117075345518</v>
      </c>
      <c r="X76">
        <v>37.46767345514187</v>
      </c>
      <c r="Y76">
        <v>0</v>
      </c>
      <c r="Z76">
        <v>0</v>
      </c>
      <c r="AA76">
        <v>3.551682</v>
      </c>
      <c r="AB76">
        <v>10.035570479999999</v>
      </c>
      <c r="AC76">
        <v>4.9163427200000003</v>
      </c>
      <c r="AD76">
        <v>2.3151846000000003</v>
      </c>
      <c r="AE76">
        <v>12.556885224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13.085379999999999</v>
      </c>
      <c r="AL76">
        <v>20.361900000000002</v>
      </c>
      <c r="AM76">
        <v>2.6812342857142855</v>
      </c>
      <c r="AN76">
        <v>0</v>
      </c>
      <c r="AO76">
        <v>0</v>
      </c>
      <c r="AP76">
        <v>1.1062715999999999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27.854991925366406</v>
      </c>
      <c r="BB76">
        <f t="shared" si="1"/>
        <v>808.63125750349411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165.02538979712614</v>
      </c>
      <c r="L77">
        <v>63.617742433600995</v>
      </c>
      <c r="M77">
        <v>0</v>
      </c>
      <c r="N77">
        <v>14.4</v>
      </c>
      <c r="O77">
        <v>50.376544855708914</v>
      </c>
      <c r="P77">
        <v>62.24034161106993</v>
      </c>
      <c r="Q77">
        <v>2.6796733594515176</v>
      </c>
      <c r="R77">
        <v>10.766107839960965</v>
      </c>
      <c r="S77">
        <v>6.7037670246961989</v>
      </c>
      <c r="T77">
        <v>0</v>
      </c>
      <c r="U77">
        <v>292.42183947793251</v>
      </c>
      <c r="V77">
        <v>3.6193759071117562</v>
      </c>
      <c r="W77">
        <v>11.791117075345518</v>
      </c>
      <c r="X77">
        <v>37.46767345514187</v>
      </c>
      <c r="Y77">
        <v>0</v>
      </c>
      <c r="Z77">
        <v>0</v>
      </c>
      <c r="AA77">
        <v>7.1234299999999999</v>
      </c>
      <c r="AB77">
        <v>10.035570479999999</v>
      </c>
      <c r="AC77">
        <v>4.9163427200000003</v>
      </c>
      <c r="AD77">
        <v>4.6303692000000005</v>
      </c>
      <c r="AE77">
        <v>12.556885224</v>
      </c>
      <c r="AF77">
        <v>0</v>
      </c>
      <c r="AG77">
        <v>0</v>
      </c>
      <c r="AH77">
        <v>29.706442999999993</v>
      </c>
      <c r="AI77">
        <v>0</v>
      </c>
      <c r="AJ77">
        <v>0</v>
      </c>
      <c r="AK77">
        <v>13.085379999999999</v>
      </c>
      <c r="AL77">
        <v>20.361900000000002</v>
      </c>
      <c r="AM77">
        <v>2.6812342857142855</v>
      </c>
      <c r="AN77">
        <v>0</v>
      </c>
      <c r="AO77">
        <v>0</v>
      </c>
      <c r="AP77">
        <v>1.2689585999999999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28.254288815366408</v>
      </c>
      <c r="BB77">
        <f t="shared" si="1"/>
        <v>820.22286881349419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165.02538979712614</v>
      </c>
      <c r="L78">
        <v>63.617742433600995</v>
      </c>
      <c r="M78">
        <v>0</v>
      </c>
      <c r="N78">
        <v>14.4</v>
      </c>
      <c r="O78">
        <v>50.376544855708914</v>
      </c>
      <c r="P78">
        <v>62.24034161106993</v>
      </c>
      <c r="Q78">
        <v>2.6796733594515176</v>
      </c>
      <c r="R78">
        <v>10.766107839960965</v>
      </c>
      <c r="S78">
        <v>6.7037670246961989</v>
      </c>
      <c r="T78">
        <v>0</v>
      </c>
      <c r="U78">
        <v>292.42183947793251</v>
      </c>
      <c r="V78">
        <v>3.6193759071117562</v>
      </c>
      <c r="W78">
        <v>11.791117075345518</v>
      </c>
      <c r="X78">
        <v>37.46767345514187</v>
      </c>
      <c r="Y78">
        <v>0</v>
      </c>
      <c r="Z78">
        <v>1.6646652</v>
      </c>
      <c r="AA78">
        <v>9.6316799999999994</v>
      </c>
      <c r="AB78">
        <v>10.035570479999999</v>
      </c>
      <c r="AC78">
        <v>4.9163427200000003</v>
      </c>
      <c r="AD78">
        <v>6.9455538000000008</v>
      </c>
      <c r="AE78">
        <v>12.556885224</v>
      </c>
      <c r="AF78">
        <v>0</v>
      </c>
      <c r="AG78">
        <v>0</v>
      </c>
      <c r="AH78">
        <v>35.6477316</v>
      </c>
      <c r="AI78">
        <v>0.64668400000000004</v>
      </c>
      <c r="AJ78">
        <v>0</v>
      </c>
      <c r="AK78">
        <v>13.085379999999999</v>
      </c>
      <c r="AL78">
        <v>20.361900000000002</v>
      </c>
      <c r="AM78">
        <v>2.6812342857142855</v>
      </c>
      <c r="AN78">
        <v>0</v>
      </c>
      <c r="AO78">
        <v>0</v>
      </c>
      <c r="AP78">
        <v>1.2689585999999999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28.689722539366414</v>
      </c>
      <c r="BB78">
        <f t="shared" si="1"/>
        <v>832.86350748949417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165.02538979712614</v>
      </c>
      <c r="L79">
        <v>63.617742433600995</v>
      </c>
      <c r="M79">
        <v>0</v>
      </c>
      <c r="N79">
        <v>14.4</v>
      </c>
      <c r="O79">
        <v>50.376544855708914</v>
      </c>
      <c r="P79">
        <v>62.24034161106993</v>
      </c>
      <c r="Q79">
        <v>2.6796733594515176</v>
      </c>
      <c r="R79">
        <v>10.766107839960965</v>
      </c>
      <c r="S79">
        <v>6.7037670246961989</v>
      </c>
      <c r="T79">
        <v>0</v>
      </c>
      <c r="U79">
        <v>292.42183947793251</v>
      </c>
      <c r="V79">
        <v>3.6193759071117562</v>
      </c>
      <c r="W79">
        <v>11.791117075345518</v>
      </c>
      <c r="X79">
        <v>37.46767345514187</v>
      </c>
      <c r="Y79">
        <v>0</v>
      </c>
      <c r="Z79">
        <v>3.3527999999999993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13.085379999999999</v>
      </c>
      <c r="AL79">
        <v>20.361900000000002</v>
      </c>
      <c r="AM79">
        <v>4.0218514285714289</v>
      </c>
      <c r="AN79">
        <v>0</v>
      </c>
      <c r="AO79">
        <v>0</v>
      </c>
      <c r="AP79">
        <v>1.5292577999999999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29.037279383048954</v>
      </c>
      <c r="BB79">
        <f t="shared" si="1"/>
        <v>842.95309722066884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165.02538979712614</v>
      </c>
      <c r="L80">
        <v>63.617742433600995</v>
      </c>
      <c r="M80">
        <v>0</v>
      </c>
      <c r="N80">
        <v>14.4</v>
      </c>
      <c r="O80">
        <v>50.376544855708914</v>
      </c>
      <c r="P80">
        <v>62.24034161106993</v>
      </c>
      <c r="Q80">
        <v>2.6796733594515176</v>
      </c>
      <c r="R80">
        <v>10.766107839960965</v>
      </c>
      <c r="S80">
        <v>6.7037670246961989</v>
      </c>
      <c r="T80">
        <v>0</v>
      </c>
      <c r="U80">
        <v>292.42183947793251</v>
      </c>
      <c r="V80">
        <v>3.6193759071117562</v>
      </c>
      <c r="W80">
        <v>11.791117075345518</v>
      </c>
      <c r="X80">
        <v>37.46767345514187</v>
      </c>
      <c r="Y80">
        <v>0</v>
      </c>
      <c r="Z80">
        <v>3.3527999999999993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13.085379999999999</v>
      </c>
      <c r="AL80">
        <v>14.755000000000004</v>
      </c>
      <c r="AM80">
        <v>4.0218514285714289</v>
      </c>
      <c r="AN80">
        <v>0</v>
      </c>
      <c r="AO80">
        <v>0</v>
      </c>
      <c r="AP80">
        <v>1.5292577999999999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29.065915486632434</v>
      </c>
      <c r="BB80">
        <f t="shared" si="1"/>
        <v>843.78440111708528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165.02538979712614</v>
      </c>
      <c r="L81">
        <v>63.617742433600995</v>
      </c>
      <c r="M81">
        <v>0</v>
      </c>
      <c r="N81">
        <v>14.4</v>
      </c>
      <c r="O81">
        <v>50.376544855708914</v>
      </c>
      <c r="P81">
        <v>62.24034161106993</v>
      </c>
      <c r="Q81">
        <v>2.6796733594515176</v>
      </c>
      <c r="R81">
        <v>10.766107839960965</v>
      </c>
      <c r="S81">
        <v>6.7037670246961989</v>
      </c>
      <c r="T81">
        <v>0</v>
      </c>
      <c r="U81">
        <v>292.42183947793251</v>
      </c>
      <c r="V81">
        <v>3.6193759071117562</v>
      </c>
      <c r="W81">
        <v>11.791117075345518</v>
      </c>
      <c r="X81">
        <v>37.46767345514187</v>
      </c>
      <c r="Y81">
        <v>0</v>
      </c>
      <c r="Z81">
        <v>3.3527999999999993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8.4068919999999974</v>
      </c>
      <c r="AJ81">
        <v>0</v>
      </c>
      <c r="AK81">
        <v>13.085379999999999</v>
      </c>
      <c r="AL81">
        <v>11.804000000000004</v>
      </c>
      <c r="AM81">
        <v>4.0218514285714289</v>
      </c>
      <c r="AN81">
        <v>0</v>
      </c>
      <c r="AO81">
        <v>0</v>
      </c>
      <c r="AP81">
        <v>1.5292577999999999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28.967647186632433</v>
      </c>
      <c r="BB81">
        <f t="shared" si="1"/>
        <v>840.93166941708523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165.02538979712614</v>
      </c>
      <c r="L82">
        <v>63.617742433600995</v>
      </c>
      <c r="M82">
        <v>0</v>
      </c>
      <c r="N82">
        <v>14.4</v>
      </c>
      <c r="O82">
        <v>50.376544855708914</v>
      </c>
      <c r="P82">
        <v>62.24034161106993</v>
      </c>
      <c r="Q82">
        <v>2.6796733594515176</v>
      </c>
      <c r="R82">
        <v>10.766107839960965</v>
      </c>
      <c r="S82">
        <v>6.7037670246961989</v>
      </c>
      <c r="T82">
        <v>0</v>
      </c>
      <c r="U82">
        <v>292.42183947793251</v>
      </c>
      <c r="V82">
        <v>3.6193759071117562</v>
      </c>
      <c r="W82">
        <v>11.791117075345518</v>
      </c>
      <c r="X82">
        <v>37.46767345514187</v>
      </c>
      <c r="Y82">
        <v>0</v>
      </c>
      <c r="Z82">
        <v>3.3527999999999993</v>
      </c>
      <c r="AA82">
        <v>10.70561232</v>
      </c>
      <c r="AB82">
        <v>10.035570479999999</v>
      </c>
      <c r="AC82">
        <v>3.5578795999999993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13.085379999999999</v>
      </c>
      <c r="AL82">
        <v>11.804000000000004</v>
      </c>
      <c r="AM82">
        <v>4.0218514285714289</v>
      </c>
      <c r="AN82">
        <v>0</v>
      </c>
      <c r="AO82">
        <v>0</v>
      </c>
      <c r="AP82">
        <v>1.5292577999999999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28.84030530263243</v>
      </c>
      <c r="BB82">
        <f t="shared" si="1"/>
        <v>837.23493766908518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165.02538979712614</v>
      </c>
      <c r="L83">
        <v>63.617742433600995</v>
      </c>
      <c r="M83">
        <v>0</v>
      </c>
      <c r="N83">
        <v>14.4</v>
      </c>
      <c r="O83">
        <v>50.376544855708914</v>
      </c>
      <c r="P83">
        <v>62.24034161106993</v>
      </c>
      <c r="Q83">
        <v>2.6796733594515176</v>
      </c>
      <c r="R83">
        <v>10.766107839960965</v>
      </c>
      <c r="S83">
        <v>6.7037670246961989</v>
      </c>
      <c r="T83">
        <v>0</v>
      </c>
      <c r="U83">
        <v>292.42183947793251</v>
      </c>
      <c r="V83">
        <v>3.6193759071117562</v>
      </c>
      <c r="W83">
        <v>11.791117075345518</v>
      </c>
      <c r="X83">
        <v>37.46767345514187</v>
      </c>
      <c r="Y83">
        <v>0</v>
      </c>
      <c r="Z83">
        <v>3.3527999999999993</v>
      </c>
      <c r="AA83">
        <v>10.70561232</v>
      </c>
      <c r="AB83">
        <v>10.035570479999999</v>
      </c>
      <c r="AC83">
        <v>0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13.085379999999999</v>
      </c>
      <c r="AL83">
        <v>11.804000000000004</v>
      </c>
      <c r="AM83">
        <v>4.0218514285714289</v>
      </c>
      <c r="AN83">
        <v>0</v>
      </c>
      <c r="AO83">
        <v>0</v>
      </c>
      <c r="AP83">
        <v>1.5292577999999999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28.721828018632429</v>
      </c>
      <c r="BB83">
        <f t="shared" si="1"/>
        <v>833.79553535308526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165.02538979712614</v>
      </c>
      <c r="L84">
        <v>63.617742433600995</v>
      </c>
      <c r="M84">
        <v>0</v>
      </c>
      <c r="N84">
        <v>14.4</v>
      </c>
      <c r="O84">
        <v>50.376544855708914</v>
      </c>
      <c r="P84">
        <v>62.24034161106993</v>
      </c>
      <c r="Q84">
        <v>2.6796733594515176</v>
      </c>
      <c r="R84">
        <v>10.766107839960965</v>
      </c>
      <c r="S84">
        <v>6.7037670246961989</v>
      </c>
      <c r="T84">
        <v>0</v>
      </c>
      <c r="U84">
        <v>292.42183947793251</v>
      </c>
      <c r="V84">
        <v>3.6193759071117562</v>
      </c>
      <c r="W84">
        <v>11.791117075345518</v>
      </c>
      <c r="X84">
        <v>37.46767345514187</v>
      </c>
      <c r="Y84">
        <v>0</v>
      </c>
      <c r="Z84">
        <v>3.3527999999999993</v>
      </c>
      <c r="AA84">
        <v>10.70561232</v>
      </c>
      <c r="AB84">
        <v>10.035570479999999</v>
      </c>
      <c r="AC84">
        <v>2.5552044400000002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13.085379999999999</v>
      </c>
      <c r="AL84">
        <v>11.804000000000004</v>
      </c>
      <c r="AM84">
        <v>4.0218514285714289</v>
      </c>
      <c r="AN84">
        <v>0</v>
      </c>
      <c r="AO84">
        <v>0</v>
      </c>
      <c r="AP84">
        <v>1.5292577999999999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28.806916240632432</v>
      </c>
      <c r="BB84">
        <f t="shared" si="1"/>
        <v>836.2656515710853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165.02538979712614</v>
      </c>
      <c r="L85">
        <v>63.617742433600995</v>
      </c>
      <c r="M85">
        <v>0</v>
      </c>
      <c r="N85">
        <v>14.4</v>
      </c>
      <c r="O85">
        <v>50.376544855708914</v>
      </c>
      <c r="P85">
        <v>62.24034161106993</v>
      </c>
      <c r="Q85">
        <v>2.6796733594515176</v>
      </c>
      <c r="R85">
        <v>10.766107839960965</v>
      </c>
      <c r="S85">
        <v>6.7037670246961989</v>
      </c>
      <c r="T85">
        <v>0</v>
      </c>
      <c r="U85">
        <v>292.42183947793251</v>
      </c>
      <c r="V85">
        <v>3.6193759071117562</v>
      </c>
      <c r="W85">
        <v>11.791117075345518</v>
      </c>
      <c r="X85">
        <v>37.46767345514187</v>
      </c>
      <c r="Y85">
        <v>0</v>
      </c>
      <c r="Z85">
        <v>3.3527999999999993</v>
      </c>
      <c r="AA85">
        <v>10.70561232</v>
      </c>
      <c r="AB85">
        <v>10.035570479999999</v>
      </c>
      <c r="AC85">
        <v>7.0834148399999997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13.085379999999999</v>
      </c>
      <c r="AL85">
        <v>11.804000000000004</v>
      </c>
      <c r="AM85">
        <v>4.0218514285714289</v>
      </c>
      <c r="AN85">
        <v>0</v>
      </c>
      <c r="AO85">
        <v>0</v>
      </c>
      <c r="AP85">
        <v>1.5292577999999999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28.957705626632432</v>
      </c>
      <c r="BB85">
        <f t="shared" si="1"/>
        <v>840.64307258508529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63.617742433600995</v>
      </c>
      <c r="M86">
        <v>0</v>
      </c>
      <c r="N86">
        <v>14.4</v>
      </c>
      <c r="O86">
        <v>50.376544855708914</v>
      </c>
      <c r="P86">
        <v>62.24034161106993</v>
      </c>
      <c r="Q86">
        <v>2.6796733594515176</v>
      </c>
      <c r="R86">
        <v>10.766107839960965</v>
      </c>
      <c r="S86">
        <v>6.7037670246961989</v>
      </c>
      <c r="T86">
        <v>0</v>
      </c>
      <c r="U86">
        <v>292.42183947793251</v>
      </c>
      <c r="V86">
        <v>3.6193759071117562</v>
      </c>
      <c r="W86">
        <v>11.791117075345518</v>
      </c>
      <c r="X86">
        <v>37.46767345514187</v>
      </c>
      <c r="Y86">
        <v>0</v>
      </c>
      <c r="Z86">
        <v>3.3527999999999993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13.085379999999999</v>
      </c>
      <c r="AL86">
        <v>11.804000000000004</v>
      </c>
      <c r="AM86">
        <v>4.0218514285714289</v>
      </c>
      <c r="AN86">
        <v>0</v>
      </c>
      <c r="AO86">
        <v>0</v>
      </c>
      <c r="AP86">
        <v>1.5292577999999999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28.752301414632434</v>
      </c>
      <c r="BB86">
        <f t="shared" si="1"/>
        <v>834.68017518908528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63.617742433600995</v>
      </c>
      <c r="M87">
        <v>0</v>
      </c>
      <c r="N87">
        <v>14.4</v>
      </c>
      <c r="O87">
        <v>50.376544855708914</v>
      </c>
      <c r="P87">
        <v>62.24034161106993</v>
      </c>
      <c r="Q87">
        <v>2.6796733594515176</v>
      </c>
      <c r="R87">
        <v>10.766107839960965</v>
      </c>
      <c r="S87">
        <v>6.7037670246961989</v>
      </c>
      <c r="T87">
        <v>0</v>
      </c>
      <c r="U87">
        <v>292.42183947793251</v>
      </c>
      <c r="V87">
        <v>3.6193759071117562</v>
      </c>
      <c r="W87">
        <v>11.791117075345518</v>
      </c>
      <c r="X87">
        <v>37.46767345514187</v>
      </c>
      <c r="Y87">
        <v>0</v>
      </c>
      <c r="Z87">
        <v>1.6646652</v>
      </c>
      <c r="AA87">
        <v>10.70561232</v>
      </c>
      <c r="AB87">
        <v>6.6700653999999995</v>
      </c>
      <c r="AC87">
        <v>4.9163427200000003</v>
      </c>
      <c r="AD87">
        <v>6.9455538000000008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13.085379999999999</v>
      </c>
      <c r="AL87">
        <v>11.804000000000004</v>
      </c>
      <c r="AM87">
        <v>4.0218514285714289</v>
      </c>
      <c r="AN87">
        <v>0</v>
      </c>
      <c r="AO87">
        <v>0</v>
      </c>
      <c r="AP87">
        <v>1.2689585999999999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28.373077636632438</v>
      </c>
      <c r="BB87">
        <f t="shared" si="1"/>
        <v>823.67129677508524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63.617742433600995</v>
      </c>
      <c r="M88">
        <v>0</v>
      </c>
      <c r="N88">
        <v>14.4</v>
      </c>
      <c r="O88">
        <v>50.376544855708914</v>
      </c>
      <c r="P88">
        <v>62.24034161106993</v>
      </c>
      <c r="Q88">
        <v>2.6796733594515176</v>
      </c>
      <c r="R88">
        <v>10.766107839960965</v>
      </c>
      <c r="S88">
        <v>6.7037670246961989</v>
      </c>
      <c r="T88">
        <v>0</v>
      </c>
      <c r="U88">
        <v>292.42183947793251</v>
      </c>
      <c r="V88">
        <v>3.6193759071117562</v>
      </c>
      <c r="W88">
        <v>11.791117075345518</v>
      </c>
      <c r="X88">
        <v>37.46767345514187</v>
      </c>
      <c r="Y88">
        <v>0</v>
      </c>
      <c r="Z88">
        <v>1.6646652</v>
      </c>
      <c r="AA88">
        <v>10.70561232</v>
      </c>
      <c r="AB88">
        <v>6.6700653999999995</v>
      </c>
      <c r="AC88">
        <v>4.9163427200000003</v>
      </c>
      <c r="AD88">
        <v>6.9455538000000008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13.085379999999999</v>
      </c>
      <c r="AL88">
        <v>11.804000000000004</v>
      </c>
      <c r="AM88">
        <v>4.0218514285714289</v>
      </c>
      <c r="AN88">
        <v>0</v>
      </c>
      <c r="AO88">
        <v>0</v>
      </c>
      <c r="AP88">
        <v>1.2689585999999999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28.351543008632433</v>
      </c>
      <c r="BB88">
        <f t="shared" si="1"/>
        <v>823.04614740308512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63.617742433600995</v>
      </c>
      <c r="M89">
        <v>0</v>
      </c>
      <c r="N89">
        <v>14.4</v>
      </c>
      <c r="O89">
        <v>50.376544855708914</v>
      </c>
      <c r="P89">
        <v>62.24034161106993</v>
      </c>
      <c r="Q89">
        <v>2.6796733594515176</v>
      </c>
      <c r="R89">
        <v>10.766107839960965</v>
      </c>
      <c r="S89">
        <v>6.7037670246961989</v>
      </c>
      <c r="T89">
        <v>0</v>
      </c>
      <c r="U89">
        <v>292.42183947793251</v>
      </c>
      <c r="V89">
        <v>3.6193759071117562</v>
      </c>
      <c r="W89">
        <v>11.791117075345518</v>
      </c>
      <c r="X89">
        <v>37.46767345514187</v>
      </c>
      <c r="Y89">
        <v>0</v>
      </c>
      <c r="Z89">
        <v>1.6646652</v>
      </c>
      <c r="AA89">
        <v>10.70561232</v>
      </c>
      <c r="AB89">
        <v>6.6700653999999995</v>
      </c>
      <c r="AC89">
        <v>4.9163427200000003</v>
      </c>
      <c r="AD89">
        <v>6.9455538000000008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13.085379999999999</v>
      </c>
      <c r="AL89">
        <v>11.804000000000004</v>
      </c>
      <c r="AM89">
        <v>4.0218514285714289</v>
      </c>
      <c r="AN89">
        <v>0</v>
      </c>
      <c r="AO89">
        <v>5.8247279999999999E-2</v>
      </c>
      <c r="AP89">
        <v>1.2689585999999999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28.353482552632435</v>
      </c>
      <c r="BB89">
        <f t="shared" si="1"/>
        <v>823.10245513908524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63.617742433600995</v>
      </c>
      <c r="M90">
        <v>0</v>
      </c>
      <c r="N90">
        <v>14.4</v>
      </c>
      <c r="O90">
        <v>50.376544855708914</v>
      </c>
      <c r="P90">
        <v>62.24034161106993</v>
      </c>
      <c r="Q90">
        <v>2.6796733594515176</v>
      </c>
      <c r="R90">
        <v>10.766107839960965</v>
      </c>
      <c r="S90">
        <v>6.7037670246961989</v>
      </c>
      <c r="T90">
        <v>0</v>
      </c>
      <c r="U90">
        <v>292.42183947793251</v>
      </c>
      <c r="V90">
        <v>3.6193759071117562</v>
      </c>
      <c r="W90">
        <v>11.791117075345518</v>
      </c>
      <c r="X90">
        <v>37.46767345514187</v>
      </c>
      <c r="Y90">
        <v>0</v>
      </c>
      <c r="Z90">
        <v>1.6646652</v>
      </c>
      <c r="AA90">
        <v>10.70561232</v>
      </c>
      <c r="AB90">
        <v>6.6700653999999995</v>
      </c>
      <c r="AC90">
        <v>4.9163427200000003</v>
      </c>
      <c r="AD90">
        <v>6.9455538000000008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13.085379999999999</v>
      </c>
      <c r="AL90">
        <v>11.804000000000004</v>
      </c>
      <c r="AM90">
        <v>4.0218514285714289</v>
      </c>
      <c r="AN90">
        <v>0</v>
      </c>
      <c r="AO90">
        <v>0.12784531199999999</v>
      </c>
      <c r="AP90">
        <v>1.2689585999999999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28.355800302632431</v>
      </c>
      <c r="BB90">
        <f t="shared" si="1"/>
        <v>823.16973542108508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63.617742433600995</v>
      </c>
      <c r="M91">
        <v>0</v>
      </c>
      <c r="N91">
        <v>14.4</v>
      </c>
      <c r="O91">
        <v>50.376544855708914</v>
      </c>
      <c r="P91">
        <v>62.24034161106993</v>
      </c>
      <c r="Q91">
        <v>2.6796733594515176</v>
      </c>
      <c r="R91">
        <v>10.766107839960965</v>
      </c>
      <c r="S91">
        <v>6.7037670246961989</v>
      </c>
      <c r="T91">
        <v>0</v>
      </c>
      <c r="U91">
        <v>292.42183947793251</v>
      </c>
      <c r="V91">
        <v>3.6193759071117562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3.2334200000000006</v>
      </c>
      <c r="AJ91">
        <v>0</v>
      </c>
      <c r="AK91">
        <v>13.085379999999999</v>
      </c>
      <c r="AL91">
        <v>11.804000000000004</v>
      </c>
      <c r="AM91">
        <v>4.0218514285714289</v>
      </c>
      <c r="AN91">
        <v>0</v>
      </c>
      <c r="AO91">
        <v>0.12426086399999998</v>
      </c>
      <c r="AP91">
        <v>0.94358459999999988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28.834657612632434</v>
      </c>
      <c r="BB91">
        <f t="shared" si="1"/>
        <v>837.07097025508529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63.617742433600995</v>
      </c>
      <c r="M92">
        <v>0</v>
      </c>
      <c r="N92">
        <v>14.4</v>
      </c>
      <c r="O92">
        <v>50.376544855708914</v>
      </c>
      <c r="P92">
        <v>62.24034161106993</v>
      </c>
      <c r="Q92">
        <v>2.6796733594515176</v>
      </c>
      <c r="R92">
        <v>10.766107839960965</v>
      </c>
      <c r="S92">
        <v>6.7037670246961989</v>
      </c>
      <c r="T92">
        <v>0</v>
      </c>
      <c r="U92">
        <v>292.42183947793251</v>
      </c>
      <c r="V92">
        <v>3.6193759071117562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3.2334200000000006</v>
      </c>
      <c r="AJ92">
        <v>0</v>
      </c>
      <c r="AK92">
        <v>13.085379999999999</v>
      </c>
      <c r="AL92">
        <v>11.804000000000004</v>
      </c>
      <c r="AM92">
        <v>4.0218514285714289</v>
      </c>
      <c r="AN92">
        <v>0</v>
      </c>
      <c r="AO92">
        <v>0.15218968800000002</v>
      </c>
      <c r="AP92">
        <v>0.94358459999999988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28.835587506632436</v>
      </c>
      <c r="BB92">
        <f t="shared" si="1"/>
        <v>837.09796918508528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63.617742433600995</v>
      </c>
      <c r="M93">
        <v>0</v>
      </c>
      <c r="N93">
        <v>14.4</v>
      </c>
      <c r="O93">
        <v>50.376544855708914</v>
      </c>
      <c r="P93">
        <v>62.24034161106993</v>
      </c>
      <c r="Q93">
        <v>2.6796733594515176</v>
      </c>
      <c r="R93">
        <v>10.766107839960965</v>
      </c>
      <c r="S93">
        <v>6.7037670246961989</v>
      </c>
      <c r="T93">
        <v>0</v>
      </c>
      <c r="U93">
        <v>292.42183947793251</v>
      </c>
      <c r="V93">
        <v>3.6193759071117562</v>
      </c>
      <c r="W93">
        <v>11.791117075345518</v>
      </c>
      <c r="X93">
        <v>37.46767345514187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3.2334200000000006</v>
      </c>
      <c r="AJ93">
        <v>0</v>
      </c>
      <c r="AK93">
        <v>13.085379999999999</v>
      </c>
      <c r="AL93">
        <v>11.804000000000004</v>
      </c>
      <c r="AM93">
        <v>4.0218514285714289</v>
      </c>
      <c r="AN93">
        <v>0</v>
      </c>
      <c r="AO93">
        <v>0.17877434400000003</v>
      </c>
      <c r="AP93">
        <v>0.94358459999999988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28.836472950632434</v>
      </c>
      <c r="BB93">
        <f t="shared" si="1"/>
        <v>837.12366839708523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63.617742433600995</v>
      </c>
      <c r="M94">
        <v>0</v>
      </c>
      <c r="N94">
        <v>14.4</v>
      </c>
      <c r="O94">
        <v>50.376544855708914</v>
      </c>
      <c r="P94">
        <v>62.24034161106993</v>
      </c>
      <c r="Q94">
        <v>2.6796733594515176</v>
      </c>
      <c r="R94">
        <v>10.766107839960965</v>
      </c>
      <c r="S94">
        <v>6.7037670246961989</v>
      </c>
      <c r="T94">
        <v>0</v>
      </c>
      <c r="U94">
        <v>292.42183947793251</v>
      </c>
      <c r="V94">
        <v>3.6193759071117562</v>
      </c>
      <c r="W94">
        <v>11.791117075345518</v>
      </c>
      <c r="X94">
        <v>37.46767345514187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3.2334200000000006</v>
      </c>
      <c r="AJ94">
        <v>0</v>
      </c>
      <c r="AK94">
        <v>13.085379999999999</v>
      </c>
      <c r="AL94">
        <v>11.804000000000004</v>
      </c>
      <c r="AM94">
        <v>4.0218514285714289</v>
      </c>
      <c r="AN94">
        <v>0</v>
      </c>
      <c r="AO94">
        <v>0.20774863199999999</v>
      </c>
      <c r="AP94">
        <v>0.94358459999999988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28.837437642632437</v>
      </c>
      <c r="BB94">
        <f t="shared" si="1"/>
        <v>837.15167799308529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63.617742433600995</v>
      </c>
      <c r="M95">
        <v>0</v>
      </c>
      <c r="N95">
        <v>14.4</v>
      </c>
      <c r="O95">
        <v>50.376544855708914</v>
      </c>
      <c r="P95">
        <v>62.24034161106993</v>
      </c>
      <c r="Q95">
        <v>2.6796733594515176</v>
      </c>
      <c r="R95">
        <v>10.766107839960965</v>
      </c>
      <c r="S95">
        <v>6.7037670246961989</v>
      </c>
      <c r="T95">
        <v>0</v>
      </c>
      <c r="U95">
        <v>292.42183947793251</v>
      </c>
      <c r="V95">
        <v>3.6193759071117562</v>
      </c>
      <c r="W95">
        <v>11.791117075345518</v>
      </c>
      <c r="X95">
        <v>37.46767345514187</v>
      </c>
      <c r="Y95">
        <v>0</v>
      </c>
      <c r="Z95">
        <v>1.6484599999999998</v>
      </c>
      <c r="AA95">
        <v>10.655045999999997</v>
      </c>
      <c r="AB95">
        <v>6.6700653999999995</v>
      </c>
      <c r="AC95">
        <v>4.9163427200000003</v>
      </c>
      <c r="AD95">
        <v>6.9616594319999994</v>
      </c>
      <c r="AE95">
        <v>11.242929</v>
      </c>
      <c r="AF95">
        <v>0</v>
      </c>
      <c r="AG95">
        <v>0</v>
      </c>
      <c r="AH95">
        <v>29.706442999999993</v>
      </c>
      <c r="AI95">
        <v>3.2334200000000006</v>
      </c>
      <c r="AJ95">
        <v>0</v>
      </c>
      <c r="AK95">
        <v>13.085379999999999</v>
      </c>
      <c r="AL95">
        <v>11.804000000000004</v>
      </c>
      <c r="AM95">
        <v>4.0218514285714289</v>
      </c>
      <c r="AN95">
        <v>0</v>
      </c>
      <c r="AO95">
        <v>0.20506029600000003</v>
      </c>
      <c r="AP95">
        <v>0.94358459999999988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28.211922764632419</v>
      </c>
      <c r="BB95">
        <f t="shared" si="1"/>
        <v>818.99296323108535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63.617742433600995</v>
      </c>
      <c r="M96">
        <v>0</v>
      </c>
      <c r="N96">
        <v>14.4</v>
      </c>
      <c r="O96">
        <v>50.376544855708914</v>
      </c>
      <c r="P96">
        <v>62.24034161106993</v>
      </c>
      <c r="Q96">
        <v>2.6796733594515176</v>
      </c>
      <c r="R96">
        <v>10.766107839960965</v>
      </c>
      <c r="S96">
        <v>6.7037670246961989</v>
      </c>
      <c r="T96">
        <v>0</v>
      </c>
      <c r="U96">
        <v>292.42183947793251</v>
      </c>
      <c r="V96">
        <v>3.6193759071117562</v>
      </c>
      <c r="W96">
        <v>11.791117075345518</v>
      </c>
      <c r="X96">
        <v>37.46767345514187</v>
      </c>
      <c r="Y96">
        <v>0</v>
      </c>
      <c r="Z96">
        <v>1.5646399999999998</v>
      </c>
      <c r="AA96">
        <v>7.1234299999999999</v>
      </c>
      <c r="AB96">
        <v>3.3181035999999997</v>
      </c>
      <c r="AC96">
        <v>4.9163427200000003</v>
      </c>
      <c r="AD96">
        <v>6.9616594319999994</v>
      </c>
      <c r="AE96">
        <v>11.242929</v>
      </c>
      <c r="AF96">
        <v>0</v>
      </c>
      <c r="AG96">
        <v>0</v>
      </c>
      <c r="AH96">
        <v>29.706442999999993</v>
      </c>
      <c r="AI96">
        <v>3.2334200000000006</v>
      </c>
      <c r="AJ96">
        <v>0</v>
      </c>
      <c r="AK96">
        <v>13.085379999999999</v>
      </c>
      <c r="AL96">
        <v>11.804000000000004</v>
      </c>
      <c r="AM96">
        <v>4.0218514285714289</v>
      </c>
      <c r="AN96">
        <v>0</v>
      </c>
      <c r="AO96">
        <v>0.21252789599999997</v>
      </c>
      <c r="AP96">
        <v>0.94358459999999988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27.980156908632424</v>
      </c>
      <c r="BB96">
        <f t="shared" si="1"/>
        <v>812.26479888708525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63.617742433600995</v>
      </c>
      <c r="M97">
        <v>0</v>
      </c>
      <c r="N97">
        <v>14.4</v>
      </c>
      <c r="O97">
        <v>50.376544855708914</v>
      </c>
      <c r="P97">
        <v>62.24034161106993</v>
      </c>
      <c r="Q97">
        <v>2.6796733594515176</v>
      </c>
      <c r="R97">
        <v>10.766107839960965</v>
      </c>
      <c r="S97">
        <v>6.7037670246961989</v>
      </c>
      <c r="T97">
        <v>0</v>
      </c>
      <c r="U97">
        <v>292.42183947793251</v>
      </c>
      <c r="V97">
        <v>3.6193759071117562</v>
      </c>
      <c r="W97">
        <v>11.791117075345518</v>
      </c>
      <c r="X97">
        <v>37.46767345514187</v>
      </c>
      <c r="Y97">
        <v>0</v>
      </c>
      <c r="Z97">
        <v>1.5646399999999998</v>
      </c>
      <c r="AA97">
        <v>7.1234299999999999</v>
      </c>
      <c r="AB97">
        <v>3.3181035999999997</v>
      </c>
      <c r="AC97">
        <v>4.9163427200000003</v>
      </c>
      <c r="AD97">
        <v>6.9616594319999994</v>
      </c>
      <c r="AE97">
        <v>11.242929</v>
      </c>
      <c r="AF97">
        <v>0</v>
      </c>
      <c r="AG97">
        <v>0</v>
      </c>
      <c r="AH97">
        <v>29.706442999999993</v>
      </c>
      <c r="AI97">
        <v>3.2334200000000006</v>
      </c>
      <c r="AJ97">
        <v>0</v>
      </c>
      <c r="AK97">
        <v>13.085379999999999</v>
      </c>
      <c r="AL97">
        <v>8.8529999999999998</v>
      </c>
      <c r="AM97">
        <v>3.5885206349206347</v>
      </c>
      <c r="AN97">
        <v>0</v>
      </c>
      <c r="AO97">
        <v>0.21745651199999996</v>
      </c>
      <c r="AP97">
        <v>0.78089759999999986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27.862205412378451</v>
      </c>
      <c r="BB97">
        <f t="shared" si="1"/>
        <v>808.84066120568855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63.617742433600995</v>
      </c>
      <c r="M98">
        <v>0</v>
      </c>
      <c r="N98">
        <v>14.4</v>
      </c>
      <c r="O98">
        <v>50.376544855708914</v>
      </c>
      <c r="P98">
        <v>62.24034161106993</v>
      </c>
      <c r="Q98">
        <v>2.6796733594515176</v>
      </c>
      <c r="R98">
        <v>10.766107839960965</v>
      </c>
      <c r="S98">
        <v>6.7037670246961989</v>
      </c>
      <c r="T98">
        <v>0</v>
      </c>
      <c r="U98">
        <v>292.42183947793251</v>
      </c>
      <c r="V98">
        <v>3.6193759071117562</v>
      </c>
      <c r="W98">
        <v>11.791117075345518</v>
      </c>
      <c r="X98">
        <v>37.46767345514187</v>
      </c>
      <c r="Y98">
        <v>0</v>
      </c>
      <c r="Z98">
        <v>1.5646399999999998</v>
      </c>
      <c r="AA98">
        <v>7.1234299999999999</v>
      </c>
      <c r="AB98">
        <v>3.3181035999999997</v>
      </c>
      <c r="AC98">
        <v>4.9163427200000003</v>
      </c>
      <c r="AD98">
        <v>6.9616594319999994</v>
      </c>
      <c r="AE98">
        <v>11.242929</v>
      </c>
      <c r="AF98">
        <v>0</v>
      </c>
      <c r="AG98">
        <v>0</v>
      </c>
      <c r="AH98">
        <v>29.706442999999993</v>
      </c>
      <c r="AI98">
        <v>3.2334200000000006</v>
      </c>
      <c r="AJ98">
        <v>0</v>
      </c>
      <c r="AK98">
        <v>13.085379999999999</v>
      </c>
      <c r="AL98">
        <v>8.8529999999999998</v>
      </c>
      <c r="AM98">
        <v>2.6812342857142855</v>
      </c>
      <c r="AN98">
        <v>0</v>
      </c>
      <c r="AO98">
        <v>0.21895003199999993</v>
      </c>
      <c r="AP98">
        <v>0.78089759999999986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27.832042624949885</v>
      </c>
      <c r="BB98">
        <f t="shared" si="1"/>
        <v>807.96503116391068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3.9606143258960991</v>
      </c>
      <c r="L99">
        <f t="shared" si="2"/>
        <v>1.5268229162589595</v>
      </c>
      <c r="M99">
        <f t="shared" si="2"/>
        <v>0</v>
      </c>
      <c r="N99">
        <f t="shared" si="2"/>
        <v>0.34560000000000024</v>
      </c>
      <c r="O99">
        <f t="shared" si="2"/>
        <v>1.2090370765370122</v>
      </c>
      <c r="P99">
        <f t="shared" si="2"/>
        <v>1.492136829004884</v>
      </c>
      <c r="Q99">
        <f t="shared" si="2"/>
        <v>6.4301950293829693E-2</v>
      </c>
      <c r="R99">
        <f t="shared" si="2"/>
        <v>0.25838046660160957</v>
      </c>
      <c r="S99">
        <f t="shared" si="2"/>
        <v>0.16088804241473928</v>
      </c>
      <c r="T99">
        <f t="shared" si="2"/>
        <v>0</v>
      </c>
      <c r="U99">
        <f t="shared" si="2"/>
        <v>6.9471678410872428</v>
      </c>
      <c r="V99">
        <f t="shared" si="2"/>
        <v>8.6865021770682213E-2</v>
      </c>
      <c r="W99">
        <f t="shared" si="2"/>
        <v>0.28228488471861912</v>
      </c>
      <c r="X99">
        <f t="shared" si="2"/>
        <v>0.89922416292340379</v>
      </c>
      <c r="Y99">
        <f t="shared" si="2"/>
        <v>0</v>
      </c>
      <c r="Z99">
        <f t="shared" si="2"/>
        <v>4.9943029400000033E-2</v>
      </c>
      <c r="AA99">
        <f t="shared" si="2"/>
        <v>0.11035958877999999</v>
      </c>
      <c r="AB99">
        <f t="shared" si="2"/>
        <v>0.12745411516999988</v>
      </c>
      <c r="AC99">
        <f t="shared" si="2"/>
        <v>9.232568174399991E-2</v>
      </c>
      <c r="AD99">
        <f t="shared" si="2"/>
        <v>0.13256042398200002</v>
      </c>
      <c r="AE99">
        <f t="shared" si="2"/>
        <v>0.28760259675200001</v>
      </c>
      <c r="AF99">
        <f t="shared" si="2"/>
        <v>0</v>
      </c>
      <c r="AG99">
        <f t="shared" si="2"/>
        <v>0</v>
      </c>
      <c r="AH99">
        <f t="shared" si="2"/>
        <v>0.41620290140000049</v>
      </c>
      <c r="AI99">
        <f t="shared" si="2"/>
        <v>3.3950909999999987E-2</v>
      </c>
      <c r="AJ99">
        <f t="shared" si="2"/>
        <v>0</v>
      </c>
      <c r="AK99">
        <f t="shared" si="2"/>
        <v>0.31404911999999974</v>
      </c>
      <c r="AL99">
        <f t="shared" si="2"/>
        <v>0.29273920000000009</v>
      </c>
      <c r="AM99">
        <f t="shared" si="2"/>
        <v>4.0623069206349192E-2</v>
      </c>
      <c r="AN99">
        <f t="shared" si="2"/>
        <v>0</v>
      </c>
      <c r="AO99">
        <f t="shared" si="2"/>
        <v>2.1259323750000008E-3</v>
      </c>
      <c r="AP99">
        <f t="shared" si="2"/>
        <v>2.7152460299999986E-2</v>
      </c>
      <c r="AQ99">
        <f t="shared" si="2"/>
        <v>0</v>
      </c>
      <c r="AR99">
        <f t="shared" si="2"/>
        <v>0.31168238399999998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0.65492272010197206</v>
      </c>
      <c r="BB99">
        <f t="shared" si="1"/>
        <v>19.01242639023647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9.4134711161151365</v>
      </c>
      <c r="L3">
        <v>578.49512361223287</v>
      </c>
      <c r="M3">
        <v>23.006896551724136</v>
      </c>
      <c r="N3">
        <v>17.400000000000002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14.232085171645117</v>
      </c>
      <c r="X3">
        <v>45.2588294758865</v>
      </c>
      <c r="Y3">
        <v>0</v>
      </c>
      <c r="Z3">
        <v>2.01070584</v>
      </c>
      <c r="AA3">
        <v>8.6042059999999996</v>
      </c>
      <c r="AB3">
        <v>4.0078511199999998</v>
      </c>
      <c r="AC3">
        <v>2.9691613120000002</v>
      </c>
      <c r="AD3">
        <v>8.3893539599999993</v>
      </c>
      <c r="AE3">
        <v>13.973666199999998</v>
      </c>
      <c r="AF3">
        <v>2.7225000000000001</v>
      </c>
      <c r="AG3">
        <v>5.0132347199999998</v>
      </c>
      <c r="AH3">
        <v>35.88164059999999</v>
      </c>
      <c r="AI3">
        <v>0</v>
      </c>
      <c r="AJ3">
        <v>0</v>
      </c>
      <c r="AK3">
        <v>15.805579999999997</v>
      </c>
      <c r="AL3">
        <v>0</v>
      </c>
      <c r="AM3">
        <v>3.2392661714285711</v>
      </c>
      <c r="AN3">
        <v>0</v>
      </c>
      <c r="AO3">
        <v>0.42303424799999995</v>
      </c>
      <c r="AP3">
        <v>0.94322591999999994</v>
      </c>
      <c r="AQ3">
        <v>5.6056999999999997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31.887402437891105</v>
      </c>
      <c r="BB3">
        <f>SUM(B3:AZ3)-BA3</f>
        <v>925.69226492799146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9.4134711161151365</v>
      </c>
      <c r="L4">
        <v>578.49512361223287</v>
      </c>
      <c r="M4">
        <v>23.006896551724136</v>
      </c>
      <c r="N4">
        <v>17.400000000000002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14.232085171645117</v>
      </c>
      <c r="X4">
        <v>45.2588294758865</v>
      </c>
      <c r="Y4">
        <v>0</v>
      </c>
      <c r="Z4">
        <v>2.01070584</v>
      </c>
      <c r="AA4">
        <v>6.4713324000000005</v>
      </c>
      <c r="AB4">
        <v>4.0078511199999998</v>
      </c>
      <c r="AC4">
        <v>2.9691613120000002</v>
      </c>
      <c r="AD4">
        <v>8.3893539599999993</v>
      </c>
      <c r="AE4">
        <v>13.973666199999998</v>
      </c>
      <c r="AF4">
        <v>2.7225000000000001</v>
      </c>
      <c r="AG4">
        <v>5.0132347199999998</v>
      </c>
      <c r="AH4">
        <v>28.70531248</v>
      </c>
      <c r="AI4">
        <v>0</v>
      </c>
      <c r="AJ4">
        <v>0</v>
      </c>
      <c r="AK4">
        <v>15.805579999999997</v>
      </c>
      <c r="AL4">
        <v>0</v>
      </c>
      <c r="AM4">
        <v>3.2392661714285711</v>
      </c>
      <c r="AN4">
        <v>0</v>
      </c>
      <c r="AO4">
        <v>0.40733958720000008</v>
      </c>
      <c r="AP4">
        <v>2.5152691200000001</v>
      </c>
      <c r="AQ4">
        <v>5.6056999999999997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31.629232692291112</v>
      </c>
      <c r="BB4">
        <f t="shared" ref="BB4:BB67" si="0">SUM(B4:AZ4)-BA4</f>
        <v>918.19758149279141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9.4134711161151365</v>
      </c>
      <c r="L5">
        <v>578.49512361223287</v>
      </c>
      <c r="M5">
        <v>24.535815877941555</v>
      </c>
      <c r="N5">
        <v>17.400000000000002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14.232085171645117</v>
      </c>
      <c r="X5">
        <v>45.2588294758865</v>
      </c>
      <c r="Y5">
        <v>0</v>
      </c>
      <c r="Z5">
        <v>2.01070584</v>
      </c>
      <c r="AA5">
        <v>4.2899843999999998</v>
      </c>
      <c r="AB5">
        <v>4.0078511199999998</v>
      </c>
      <c r="AC5">
        <v>2.9691613120000002</v>
      </c>
      <c r="AD5">
        <v>8.3893539599999993</v>
      </c>
      <c r="AE5">
        <v>13.973666199999998</v>
      </c>
      <c r="AF5">
        <v>2.7225000000000001</v>
      </c>
      <c r="AG5">
        <v>5.0132347199999998</v>
      </c>
      <c r="AH5">
        <v>21.528984360000003</v>
      </c>
      <c r="AI5">
        <v>0</v>
      </c>
      <c r="AJ5">
        <v>0</v>
      </c>
      <c r="AK5">
        <v>15.805579999999997</v>
      </c>
      <c r="AL5">
        <v>0</v>
      </c>
      <c r="AM5">
        <v>3.2392661714285711</v>
      </c>
      <c r="AN5">
        <v>0</v>
      </c>
      <c r="AO5">
        <v>0.41834388960000002</v>
      </c>
      <c r="AP5">
        <v>2.5152691200000001</v>
      </c>
      <c r="AQ5">
        <v>5.6056999999999997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31.368901401054153</v>
      </c>
      <c r="BB5">
        <f t="shared" si="0"/>
        <v>910.64016029264576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9.4134711161151365</v>
      </c>
      <c r="L6">
        <v>578.49512361223287</v>
      </c>
      <c r="M6">
        <v>24.535815877941555</v>
      </c>
      <c r="N6">
        <v>17.400000000000002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14.232085171645117</v>
      </c>
      <c r="X6">
        <v>45.2588294758865</v>
      </c>
      <c r="Y6">
        <v>0</v>
      </c>
      <c r="Z6">
        <v>2.01070584</v>
      </c>
      <c r="AA6">
        <v>4.2899843999999998</v>
      </c>
      <c r="AB6">
        <v>4.0078511199999998</v>
      </c>
      <c r="AC6">
        <v>2.9691613120000002</v>
      </c>
      <c r="AD6">
        <v>8.3893539599999993</v>
      </c>
      <c r="AE6">
        <v>13.973666199999998</v>
      </c>
      <c r="AF6">
        <v>2.7225000000000001</v>
      </c>
      <c r="AG6">
        <v>5.0132347199999998</v>
      </c>
      <c r="AH6">
        <v>14.35265624</v>
      </c>
      <c r="AI6">
        <v>0</v>
      </c>
      <c r="AJ6">
        <v>0</v>
      </c>
      <c r="AK6">
        <v>15.805579999999997</v>
      </c>
      <c r="AL6">
        <v>0</v>
      </c>
      <c r="AM6">
        <v>3.2392661714285711</v>
      </c>
      <c r="AN6">
        <v>0</v>
      </c>
      <c r="AO6">
        <v>0.3981392688</v>
      </c>
      <c r="AP6">
        <v>2.5152691200000001</v>
      </c>
      <c r="AQ6">
        <v>5.6056999999999997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31.129256853054152</v>
      </c>
      <c r="BB6">
        <f t="shared" si="0"/>
        <v>903.68327209984579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9.4134711161151365</v>
      </c>
      <c r="L7">
        <v>578.49512361223287</v>
      </c>
      <c r="M7">
        <v>24.535815877941555</v>
      </c>
      <c r="N7">
        <v>17.400000000000002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14.232085171645117</v>
      </c>
      <c r="X7">
        <v>45.2588294758865</v>
      </c>
      <c r="Y7">
        <v>0</v>
      </c>
      <c r="Z7">
        <v>2.01070584</v>
      </c>
      <c r="AA7">
        <v>4.2899843999999998</v>
      </c>
      <c r="AB7">
        <v>4.0078511199999998</v>
      </c>
      <c r="AC7">
        <v>2.9691613120000002</v>
      </c>
      <c r="AD7">
        <v>8.3893539599999993</v>
      </c>
      <c r="AE7">
        <v>13.973666199999998</v>
      </c>
      <c r="AF7">
        <v>2.7225000000000001</v>
      </c>
      <c r="AG7">
        <v>5.0132347199999998</v>
      </c>
      <c r="AH7">
        <v>11.621583999999999</v>
      </c>
      <c r="AI7">
        <v>0</v>
      </c>
      <c r="AJ7">
        <v>0</v>
      </c>
      <c r="AK7">
        <v>15.805579999999997</v>
      </c>
      <c r="AL7">
        <v>0</v>
      </c>
      <c r="AM7">
        <v>3.2392661714285711</v>
      </c>
      <c r="AN7">
        <v>0</v>
      </c>
      <c r="AO7">
        <v>0.41978707679999999</v>
      </c>
      <c r="AP7">
        <v>0.94322591999999994</v>
      </c>
      <c r="AQ7">
        <v>5.6056999999999997</v>
      </c>
      <c r="AR7">
        <v>15.580531200000003</v>
      </c>
      <c r="AS7">
        <v>10.111330319999999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30.986684131854155</v>
      </c>
      <c r="BB7">
        <f t="shared" si="0"/>
        <v>899.5443771890458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9.4134711161151365</v>
      </c>
      <c r="L8">
        <v>578.49512361223287</v>
      </c>
      <c r="M8">
        <v>24.535815877941555</v>
      </c>
      <c r="N8">
        <v>17.400000000000002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14.232085171645117</v>
      </c>
      <c r="X8">
        <v>45.2588294758865</v>
      </c>
      <c r="Y8">
        <v>0</v>
      </c>
      <c r="Z8">
        <v>2.01070584</v>
      </c>
      <c r="AA8">
        <v>4.2899843999999998</v>
      </c>
      <c r="AB8">
        <v>4.0078511199999998</v>
      </c>
      <c r="AC8">
        <v>2.9691613120000002</v>
      </c>
      <c r="AD8">
        <v>8.3893539599999993</v>
      </c>
      <c r="AE8">
        <v>13.973666199999998</v>
      </c>
      <c r="AF8">
        <v>2.7225000000000001</v>
      </c>
      <c r="AG8">
        <v>5.0132347199999998</v>
      </c>
      <c r="AH8">
        <v>11.621583999999999</v>
      </c>
      <c r="AI8">
        <v>0</v>
      </c>
      <c r="AJ8">
        <v>0</v>
      </c>
      <c r="AK8">
        <v>15.805579999999997</v>
      </c>
      <c r="AL8">
        <v>0</v>
      </c>
      <c r="AM8">
        <v>3.2392661714285711</v>
      </c>
      <c r="AN8">
        <v>0</v>
      </c>
      <c r="AO8">
        <v>0.42249305280000005</v>
      </c>
      <c r="AP8">
        <v>0.94322591999999994</v>
      </c>
      <c r="AQ8">
        <v>5.6056999999999997</v>
      </c>
      <c r="AR8">
        <v>15.580531200000003</v>
      </c>
      <c r="AS8">
        <v>10.111330319999999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30.98677402425416</v>
      </c>
      <c r="BB8">
        <f t="shared" si="0"/>
        <v>899.54699327264575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9.4134711161151365</v>
      </c>
      <c r="L9">
        <v>578.49512361223287</v>
      </c>
      <c r="M9">
        <v>24.535815877941555</v>
      </c>
      <c r="N9">
        <v>17.400000000000002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14.232085171645117</v>
      </c>
      <c r="X9">
        <v>45.2588294758865</v>
      </c>
      <c r="Y9">
        <v>0</v>
      </c>
      <c r="Z9">
        <v>2.01070584</v>
      </c>
      <c r="AA9">
        <v>4.2899843999999998</v>
      </c>
      <c r="AB9">
        <v>4.0078511199999998</v>
      </c>
      <c r="AC9">
        <v>2.9691613120000002</v>
      </c>
      <c r="AD9">
        <v>8.3893539599999993</v>
      </c>
      <c r="AE9">
        <v>14.564102799999997</v>
      </c>
      <c r="AF9">
        <v>2.7225000000000001</v>
      </c>
      <c r="AG9">
        <v>5.0132347199999998</v>
      </c>
      <c r="AH9">
        <v>11.621583999999999</v>
      </c>
      <c r="AI9">
        <v>0</v>
      </c>
      <c r="AJ9">
        <v>0</v>
      </c>
      <c r="AK9">
        <v>15.805579999999997</v>
      </c>
      <c r="AL9">
        <v>0</v>
      </c>
      <c r="AM9">
        <v>3.2392661714285711</v>
      </c>
      <c r="AN9">
        <v>0</v>
      </c>
      <c r="AO9">
        <v>0.38966054400000005</v>
      </c>
      <c r="AP9">
        <v>0.94322591999999994</v>
      </c>
      <c r="AQ9">
        <v>5.6056999999999997</v>
      </c>
      <c r="AR9">
        <v>15.580531200000003</v>
      </c>
      <c r="AS9">
        <v>10.111330319999999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31.005342480654157</v>
      </c>
      <c r="BB9">
        <f t="shared" si="0"/>
        <v>900.08602890744578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9.4134711161151365</v>
      </c>
      <c r="L10">
        <v>578.49512361223287</v>
      </c>
      <c r="M10">
        <v>24.535815877941555</v>
      </c>
      <c r="N10">
        <v>17.400000000000002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14.232085171645117</v>
      </c>
      <c r="X10">
        <v>45.2588294758865</v>
      </c>
      <c r="Y10">
        <v>0</v>
      </c>
      <c r="Z10">
        <v>2.01070584</v>
      </c>
      <c r="AA10">
        <v>4.2899843999999998</v>
      </c>
      <c r="AB10">
        <v>4.0078511199999998</v>
      </c>
      <c r="AC10">
        <v>2.9691613120000002</v>
      </c>
      <c r="AD10">
        <v>8.3893539599999993</v>
      </c>
      <c r="AE10">
        <v>14.564102799999997</v>
      </c>
      <c r="AF10">
        <v>2.7225000000000001</v>
      </c>
      <c r="AG10">
        <v>5.0132347199999998</v>
      </c>
      <c r="AH10">
        <v>11.621583999999999</v>
      </c>
      <c r="AI10">
        <v>0</v>
      </c>
      <c r="AJ10">
        <v>0</v>
      </c>
      <c r="AK10">
        <v>15.805579999999997</v>
      </c>
      <c r="AL10">
        <v>0</v>
      </c>
      <c r="AM10">
        <v>3.2392661714285711</v>
      </c>
      <c r="AN10">
        <v>0</v>
      </c>
      <c r="AO10">
        <v>0.40715918880000002</v>
      </c>
      <c r="AP10">
        <v>0.94322591999999994</v>
      </c>
      <c r="AQ10">
        <v>5.6056999999999997</v>
      </c>
      <c r="AR10">
        <v>15.580531200000003</v>
      </c>
      <c r="AS10">
        <v>10.111330319999999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31.005925093854152</v>
      </c>
      <c r="BB10">
        <f t="shared" si="0"/>
        <v>900.10294493904587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9.4134711161151365</v>
      </c>
      <c r="L11">
        <v>578.49512361223287</v>
      </c>
      <c r="M11">
        <v>24.535815877941555</v>
      </c>
      <c r="N11">
        <v>17.400000000000002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14.232085171645117</v>
      </c>
      <c r="X11">
        <v>45.2588294758865</v>
      </c>
      <c r="Y11">
        <v>0</v>
      </c>
      <c r="Z11">
        <v>2.01070584</v>
      </c>
      <c r="AA11">
        <v>4.2899843999999998</v>
      </c>
      <c r="AB11">
        <v>4.0078511199999998</v>
      </c>
      <c r="AC11">
        <v>2.9691613120000002</v>
      </c>
      <c r="AD11">
        <v>8.3893539599999993</v>
      </c>
      <c r="AE11">
        <v>13.973666199999998</v>
      </c>
      <c r="AF11">
        <v>2.7225000000000001</v>
      </c>
      <c r="AG11">
        <v>5.0132347199999998</v>
      </c>
      <c r="AH11">
        <v>11.621583999999999</v>
      </c>
      <c r="AI11">
        <v>0</v>
      </c>
      <c r="AJ11">
        <v>0</v>
      </c>
      <c r="AK11">
        <v>15.805579999999997</v>
      </c>
      <c r="AL11">
        <v>0</v>
      </c>
      <c r="AM11">
        <v>0</v>
      </c>
      <c r="AN11">
        <v>0</v>
      </c>
      <c r="AO11">
        <v>0.38857815359999998</v>
      </c>
      <c r="AP11">
        <v>0.94322591999999994</v>
      </c>
      <c r="AQ11">
        <v>5.6056999999999997</v>
      </c>
      <c r="AR11">
        <v>15.580531200000003</v>
      </c>
      <c r="AS11">
        <v>10.111330319999999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30.777877156946225</v>
      </c>
      <c r="BB11">
        <f t="shared" si="0"/>
        <v>893.4827090693251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9.4134711161151365</v>
      </c>
      <c r="L12">
        <v>578.49512361223287</v>
      </c>
      <c r="M12">
        <v>24.535815877941555</v>
      </c>
      <c r="N12">
        <v>17.400000000000002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14.232085171645117</v>
      </c>
      <c r="X12">
        <v>45.2588294758865</v>
      </c>
      <c r="Y12">
        <v>0</v>
      </c>
      <c r="Z12">
        <v>2.01070584</v>
      </c>
      <c r="AA12">
        <v>4.2899843999999998</v>
      </c>
      <c r="AB12">
        <v>4.0078511199999998</v>
      </c>
      <c r="AC12">
        <v>2.9691613120000002</v>
      </c>
      <c r="AD12">
        <v>8.3893539599999993</v>
      </c>
      <c r="AE12">
        <v>13.973666199999998</v>
      </c>
      <c r="AF12">
        <v>2.7225000000000001</v>
      </c>
      <c r="AG12">
        <v>5.0132347199999998</v>
      </c>
      <c r="AH12">
        <v>11.621583999999999</v>
      </c>
      <c r="AI12">
        <v>0</v>
      </c>
      <c r="AJ12">
        <v>0</v>
      </c>
      <c r="AK12">
        <v>15.805579999999997</v>
      </c>
      <c r="AL12">
        <v>0</v>
      </c>
      <c r="AM12">
        <v>0</v>
      </c>
      <c r="AN12">
        <v>0</v>
      </c>
      <c r="AO12">
        <v>0.3871349664</v>
      </c>
      <c r="AP12">
        <v>0.94322591999999994</v>
      </c>
      <c r="AQ12">
        <v>5.6056999999999997</v>
      </c>
      <c r="AR12">
        <v>15.580531200000003</v>
      </c>
      <c r="AS12">
        <v>10.111330319999999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30.777829296146223</v>
      </c>
      <c r="BB12">
        <f t="shared" si="0"/>
        <v>893.48131374292518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9.4134711161151365</v>
      </c>
      <c r="L13">
        <v>578.49512361223287</v>
      </c>
      <c r="M13">
        <v>24.535815877941555</v>
      </c>
      <c r="N13">
        <v>17.400000000000002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63.587462461626025</v>
      </c>
      <c r="V13">
        <v>4.374274310595065</v>
      </c>
      <c r="W13">
        <v>14.232085171645117</v>
      </c>
      <c r="X13">
        <v>45.2588294758865</v>
      </c>
      <c r="Y13">
        <v>0</v>
      </c>
      <c r="Z13">
        <v>2.01070584</v>
      </c>
      <c r="AA13">
        <v>4.2899843999999998</v>
      </c>
      <c r="AB13">
        <v>4.0078511199999998</v>
      </c>
      <c r="AC13">
        <v>2.9691613120000002</v>
      </c>
      <c r="AD13">
        <v>8.3893539599999993</v>
      </c>
      <c r="AE13">
        <v>13.973666199999998</v>
      </c>
      <c r="AF13">
        <v>2.7225000000000001</v>
      </c>
      <c r="AG13">
        <v>5.0132347199999998</v>
      </c>
      <c r="AH13">
        <v>11.621583999999999</v>
      </c>
      <c r="AI13">
        <v>0</v>
      </c>
      <c r="AJ13">
        <v>0</v>
      </c>
      <c r="AK13">
        <v>15.805579999999997</v>
      </c>
      <c r="AL13">
        <v>0</v>
      </c>
      <c r="AM13">
        <v>0</v>
      </c>
      <c r="AN13">
        <v>0</v>
      </c>
      <c r="AO13">
        <v>0.3900213408</v>
      </c>
      <c r="AP13">
        <v>2.5152691200000001</v>
      </c>
      <c r="AQ13">
        <v>5.6056999999999997</v>
      </c>
      <c r="AR13">
        <v>15.580531200000003</v>
      </c>
      <c r="AS13">
        <v>10.111330319999999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30.808572596619392</v>
      </c>
      <c r="BB13">
        <f t="shared" si="0"/>
        <v>894.37379831172518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9.4134711161151365</v>
      </c>
      <c r="L14">
        <v>578.49512361223287</v>
      </c>
      <c r="M14">
        <v>24.535815877941555</v>
      </c>
      <c r="N14">
        <v>17.400000000000002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63.587462461626025</v>
      </c>
      <c r="V14">
        <v>4.374274310595065</v>
      </c>
      <c r="W14">
        <v>14.232085171645117</v>
      </c>
      <c r="X14">
        <v>45.2588294758865</v>
      </c>
      <c r="Y14">
        <v>0</v>
      </c>
      <c r="Z14">
        <v>2.01070584</v>
      </c>
      <c r="AA14">
        <v>4.2899843999999998</v>
      </c>
      <c r="AB14">
        <v>4.0078511199999998</v>
      </c>
      <c r="AC14">
        <v>2.9691613120000002</v>
      </c>
      <c r="AD14">
        <v>8.3893539599999993</v>
      </c>
      <c r="AE14">
        <v>13.973666199999998</v>
      </c>
      <c r="AF14">
        <v>2.7225000000000001</v>
      </c>
      <c r="AG14">
        <v>5.0132347199999998</v>
      </c>
      <c r="AH14">
        <v>13.945900799999999</v>
      </c>
      <c r="AI14">
        <v>0</v>
      </c>
      <c r="AJ14">
        <v>0</v>
      </c>
      <c r="AK14">
        <v>15.805579999999997</v>
      </c>
      <c r="AL14">
        <v>0</v>
      </c>
      <c r="AM14">
        <v>0</v>
      </c>
      <c r="AN14">
        <v>0</v>
      </c>
      <c r="AO14">
        <v>0.37089911039999995</v>
      </c>
      <c r="AP14">
        <v>2.5152691200000001</v>
      </c>
      <c r="AQ14">
        <v>3.8659999999999997</v>
      </c>
      <c r="AR14">
        <v>15.580531200000003</v>
      </c>
      <c r="AS14">
        <v>10.111330319999999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30.827403480619388</v>
      </c>
      <c r="BB14">
        <f t="shared" si="0"/>
        <v>894.92046199732522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9.4134711161151365</v>
      </c>
      <c r="L15">
        <v>578.49512361223287</v>
      </c>
      <c r="M15">
        <v>26.078252403553606</v>
      </c>
      <c r="N15">
        <v>17.400000000000002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63.587462461626025</v>
      </c>
      <c r="V15">
        <v>4.374274310595065</v>
      </c>
      <c r="W15">
        <v>14.232085171645117</v>
      </c>
      <c r="X15">
        <v>45.2588294758865</v>
      </c>
      <c r="Y15">
        <v>0</v>
      </c>
      <c r="Z15">
        <v>2.01070584</v>
      </c>
      <c r="AA15">
        <v>4.2899843999999998</v>
      </c>
      <c r="AB15">
        <v>8.0565986800000005</v>
      </c>
      <c r="AC15">
        <v>5.9383226240000004</v>
      </c>
      <c r="AD15">
        <v>8.3893539599999993</v>
      </c>
      <c r="AE15">
        <v>15.167135380800001</v>
      </c>
      <c r="AF15">
        <v>2.7225000000000001</v>
      </c>
      <c r="AG15">
        <v>5.0132347199999998</v>
      </c>
      <c r="AH15">
        <v>14.35265624</v>
      </c>
      <c r="AI15">
        <v>0</v>
      </c>
      <c r="AJ15">
        <v>0</v>
      </c>
      <c r="AK15">
        <v>15.805579999999997</v>
      </c>
      <c r="AL15">
        <v>0</v>
      </c>
      <c r="AM15">
        <v>0</v>
      </c>
      <c r="AN15">
        <v>0</v>
      </c>
      <c r="AO15">
        <v>0.31822277760000001</v>
      </c>
      <c r="AP15">
        <v>2.5152691200000001</v>
      </c>
      <c r="AQ15">
        <v>2.8028499999999994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31.145961635734963</v>
      </c>
      <c r="BB15">
        <f t="shared" si="0"/>
        <v>904.16820231222164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9.4134711161151365</v>
      </c>
      <c r="L16">
        <v>578.49512361223287</v>
      </c>
      <c r="M16">
        <v>26.078252403553606</v>
      </c>
      <c r="N16">
        <v>17.400000000000002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63.587462461626025</v>
      </c>
      <c r="V16">
        <v>4.374274310595065</v>
      </c>
      <c r="W16">
        <v>14.232085171645117</v>
      </c>
      <c r="X16">
        <v>45.2588294758865</v>
      </c>
      <c r="Y16">
        <v>0</v>
      </c>
      <c r="Z16">
        <v>2.01070584</v>
      </c>
      <c r="AA16">
        <v>4.2899843999999998</v>
      </c>
      <c r="AB16">
        <v>8.0565986800000005</v>
      </c>
      <c r="AC16">
        <v>5.9383226240000004</v>
      </c>
      <c r="AD16">
        <v>8.3893539599999993</v>
      </c>
      <c r="AE16">
        <v>15.167135380800001</v>
      </c>
      <c r="AF16">
        <v>2.7225000000000001</v>
      </c>
      <c r="AG16">
        <v>5.0132347199999998</v>
      </c>
      <c r="AH16">
        <v>14.35265624</v>
      </c>
      <c r="AI16">
        <v>0</v>
      </c>
      <c r="AJ16">
        <v>0</v>
      </c>
      <c r="AK16">
        <v>15.805579999999997</v>
      </c>
      <c r="AL16">
        <v>0</v>
      </c>
      <c r="AM16">
        <v>0</v>
      </c>
      <c r="AN16">
        <v>0</v>
      </c>
      <c r="AO16">
        <v>0.3010849296</v>
      </c>
      <c r="AP16">
        <v>0.94322591999999994</v>
      </c>
      <c r="AQ16">
        <v>2.8028499999999994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31.093042010534965</v>
      </c>
      <c r="BB16">
        <f t="shared" si="0"/>
        <v>902.63194088942168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9.4134711161151365</v>
      </c>
      <c r="L17">
        <v>578.49512361223287</v>
      </c>
      <c r="M17">
        <v>26.078252403553606</v>
      </c>
      <c r="N17">
        <v>17.400000000000002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63.587462461626025</v>
      </c>
      <c r="V17">
        <v>4.374274310595065</v>
      </c>
      <c r="W17">
        <v>14.232085171645117</v>
      </c>
      <c r="X17">
        <v>45.2588294758865</v>
      </c>
      <c r="Y17">
        <v>0</v>
      </c>
      <c r="Z17">
        <v>2.01070584</v>
      </c>
      <c r="AA17">
        <v>4.2899843999999998</v>
      </c>
      <c r="AB17">
        <v>8.0565986800000005</v>
      </c>
      <c r="AC17">
        <v>5.9383226240000004</v>
      </c>
      <c r="AD17">
        <v>5.5929026400000001</v>
      </c>
      <c r="AE17">
        <v>15.167135380800001</v>
      </c>
      <c r="AF17">
        <v>2.7225000000000001</v>
      </c>
      <c r="AG17">
        <v>5.0132347199999998</v>
      </c>
      <c r="AH17">
        <v>14.35265624</v>
      </c>
      <c r="AI17">
        <v>0</v>
      </c>
      <c r="AJ17">
        <v>0</v>
      </c>
      <c r="AK17">
        <v>15.805579999999997</v>
      </c>
      <c r="AL17">
        <v>0</v>
      </c>
      <c r="AM17">
        <v>0</v>
      </c>
      <c r="AN17">
        <v>0</v>
      </c>
      <c r="AO17">
        <v>0.26933481120000002</v>
      </c>
      <c r="AP17">
        <v>0.94322591999999994</v>
      </c>
      <c r="AQ17">
        <v>2.8028499999999994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30.998862694134964</v>
      </c>
      <c r="BB17">
        <f t="shared" si="0"/>
        <v>899.89791876742174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9.4134711161151365</v>
      </c>
      <c r="L18">
        <v>578.49512361223287</v>
      </c>
      <c r="M18">
        <v>26.078252403553606</v>
      </c>
      <c r="N18">
        <v>17.400000000000002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63.587462461626025</v>
      </c>
      <c r="V18">
        <v>4.374274310595065</v>
      </c>
      <c r="W18">
        <v>14.232085171645117</v>
      </c>
      <c r="X18">
        <v>45.2588294758865</v>
      </c>
      <c r="Y18">
        <v>0</v>
      </c>
      <c r="Z18">
        <v>2.01070584</v>
      </c>
      <c r="AA18">
        <v>4.2899843999999998</v>
      </c>
      <c r="AB18">
        <v>8.0565986800000005</v>
      </c>
      <c r="AC18">
        <v>5.9383226240000004</v>
      </c>
      <c r="AD18">
        <v>5.5929026400000001</v>
      </c>
      <c r="AE18">
        <v>15.167135380800001</v>
      </c>
      <c r="AF18">
        <v>2.7225000000000001</v>
      </c>
      <c r="AG18">
        <v>5.0132347199999998</v>
      </c>
      <c r="AH18">
        <v>14.35265624</v>
      </c>
      <c r="AI18">
        <v>0</v>
      </c>
      <c r="AJ18">
        <v>0</v>
      </c>
      <c r="AK18">
        <v>15.805579999999997</v>
      </c>
      <c r="AL18">
        <v>0</v>
      </c>
      <c r="AM18">
        <v>0</v>
      </c>
      <c r="AN18">
        <v>0</v>
      </c>
      <c r="AO18">
        <v>0.23217274079999997</v>
      </c>
      <c r="AP18">
        <v>0.94322591999999994</v>
      </c>
      <c r="AQ18">
        <v>2.8028499999999994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30.997625062934965</v>
      </c>
      <c r="BB18">
        <f t="shared" si="0"/>
        <v>899.86199432822173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9.4134711161151365</v>
      </c>
      <c r="L19">
        <v>578.49512361223287</v>
      </c>
      <c r="M19">
        <v>26.078252403553606</v>
      </c>
      <c r="N19">
        <v>17.400000000000002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63.587462461626025</v>
      </c>
      <c r="V19">
        <v>4.374274310595065</v>
      </c>
      <c r="W19">
        <v>14.232085171645117</v>
      </c>
      <c r="X19">
        <v>45.2588294758865</v>
      </c>
      <c r="Y19">
        <v>0</v>
      </c>
      <c r="Z19">
        <v>2.01070584</v>
      </c>
      <c r="AA19">
        <v>4.2899843999999998</v>
      </c>
      <c r="AB19">
        <v>8.0565986800000005</v>
      </c>
      <c r="AC19">
        <v>5.9383226240000004</v>
      </c>
      <c r="AD19">
        <v>5.5929026400000001</v>
      </c>
      <c r="AE19">
        <v>15.167135380800001</v>
      </c>
      <c r="AF19">
        <v>2.7225000000000001</v>
      </c>
      <c r="AG19">
        <v>5.0132347199999998</v>
      </c>
      <c r="AH19">
        <v>21.528984360000003</v>
      </c>
      <c r="AI19">
        <v>0</v>
      </c>
      <c r="AJ19">
        <v>0</v>
      </c>
      <c r="AK19">
        <v>15.805579999999997</v>
      </c>
      <c r="AL19">
        <v>0</v>
      </c>
      <c r="AM19">
        <v>0</v>
      </c>
      <c r="AN19">
        <v>0.65042</v>
      </c>
      <c r="AO19">
        <v>0.22991776080000001</v>
      </c>
      <c r="AP19">
        <v>0.94322591999999994</v>
      </c>
      <c r="AQ19">
        <v>2.8028499999999994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31.229983258134972</v>
      </c>
      <c r="BB19">
        <f t="shared" si="0"/>
        <v>906.60736127302175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9.4134711161151365</v>
      </c>
      <c r="L20">
        <v>578.49512361223287</v>
      </c>
      <c r="M20">
        <v>26.078252403553606</v>
      </c>
      <c r="N20">
        <v>17.400000000000002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63.587462461626025</v>
      </c>
      <c r="V20">
        <v>4.374274310595065</v>
      </c>
      <c r="W20">
        <v>14.232085171645117</v>
      </c>
      <c r="X20">
        <v>45.2588294758865</v>
      </c>
      <c r="Y20">
        <v>0</v>
      </c>
      <c r="Z20">
        <v>2.01070584</v>
      </c>
      <c r="AA20">
        <v>4.2899843999999998</v>
      </c>
      <c r="AB20">
        <v>8.0565986800000005</v>
      </c>
      <c r="AC20">
        <v>5.9383226240000004</v>
      </c>
      <c r="AD20">
        <v>5.5929026400000001</v>
      </c>
      <c r="AE20">
        <v>15.167135380800001</v>
      </c>
      <c r="AF20">
        <v>2.7225000000000001</v>
      </c>
      <c r="AG20">
        <v>5.0132347199999998</v>
      </c>
      <c r="AH20">
        <v>21.528984360000003</v>
      </c>
      <c r="AI20">
        <v>0</v>
      </c>
      <c r="AJ20">
        <v>0</v>
      </c>
      <c r="AK20">
        <v>15.805579999999997</v>
      </c>
      <c r="AL20">
        <v>0</v>
      </c>
      <c r="AM20">
        <v>0</v>
      </c>
      <c r="AN20">
        <v>0.65042</v>
      </c>
      <c r="AO20">
        <v>0.2107053311999999</v>
      </c>
      <c r="AP20">
        <v>0.94322591999999994</v>
      </c>
      <c r="AQ20">
        <v>5.6056999999999997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31.322678331722276</v>
      </c>
      <c r="BB20">
        <f t="shared" si="0"/>
        <v>909.29830376983432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9.4134711161151365</v>
      </c>
      <c r="L21">
        <v>578.49512361223287</v>
      </c>
      <c r="M21">
        <v>26.078252403553606</v>
      </c>
      <c r="N21">
        <v>17.400000000000002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62.646115730528301</v>
      </c>
      <c r="V21">
        <v>4.374274310595065</v>
      </c>
      <c r="W21">
        <v>14.232085171645117</v>
      </c>
      <c r="X21">
        <v>45.2588294758865</v>
      </c>
      <c r="Y21">
        <v>0</v>
      </c>
      <c r="Z21">
        <v>2.01070584</v>
      </c>
      <c r="AA21">
        <v>4.2899843999999998</v>
      </c>
      <c r="AB21">
        <v>8.0565986800000005</v>
      </c>
      <c r="AC21">
        <v>5.9383226240000004</v>
      </c>
      <c r="AD21">
        <v>5.5929026400000001</v>
      </c>
      <c r="AE21">
        <v>15.167135380800001</v>
      </c>
      <c r="AF21">
        <v>2.7225000000000001</v>
      </c>
      <c r="AG21">
        <v>5.0132347199999998</v>
      </c>
      <c r="AH21">
        <v>21.528984360000003</v>
      </c>
      <c r="AI21">
        <v>0</v>
      </c>
      <c r="AJ21">
        <v>0</v>
      </c>
      <c r="AK21">
        <v>15.805579999999997</v>
      </c>
      <c r="AL21">
        <v>0</v>
      </c>
      <c r="AM21">
        <v>0</v>
      </c>
      <c r="AN21">
        <v>0.65042</v>
      </c>
      <c r="AO21">
        <v>0.20565417599999999</v>
      </c>
      <c r="AP21">
        <v>0.94322591999999994</v>
      </c>
      <c r="AQ21">
        <v>5.6056999999999997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31.29116347422455</v>
      </c>
      <c r="BB21">
        <f t="shared" si="0"/>
        <v>908.38342074103446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9.4134711161151365</v>
      </c>
      <c r="L22">
        <v>578.49512361223287</v>
      </c>
      <c r="M22">
        <v>26.078252403553606</v>
      </c>
      <c r="N22">
        <v>17.400000000000002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62.646115730528301</v>
      </c>
      <c r="V22">
        <v>4.374274310595065</v>
      </c>
      <c r="W22">
        <v>14.232085171645117</v>
      </c>
      <c r="X22">
        <v>45.2588294758865</v>
      </c>
      <c r="Y22">
        <v>0</v>
      </c>
      <c r="Z22">
        <v>2.01070584</v>
      </c>
      <c r="AA22">
        <v>4.2899843999999998</v>
      </c>
      <c r="AB22">
        <v>8.0565986800000005</v>
      </c>
      <c r="AC22">
        <v>5.9383226240000004</v>
      </c>
      <c r="AD22">
        <v>5.5929026400000001</v>
      </c>
      <c r="AE22">
        <v>15.167135380800001</v>
      </c>
      <c r="AF22">
        <v>2.7225000000000001</v>
      </c>
      <c r="AG22">
        <v>5.0132347199999998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0</v>
      </c>
      <c r="AN22">
        <v>0.65042</v>
      </c>
      <c r="AO22">
        <v>0.15333864</v>
      </c>
      <c r="AP22">
        <v>0.94322591999999994</v>
      </c>
      <c r="AQ22">
        <v>8.40855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31.382755908611848</v>
      </c>
      <c r="BB22">
        <f t="shared" si="0"/>
        <v>911.04236277064706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9.4134711161151365</v>
      </c>
      <c r="L23">
        <v>578.49512361223287</v>
      </c>
      <c r="M23">
        <v>26.078252403553606</v>
      </c>
      <c r="N23">
        <v>17.400000000000002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62.646115730528301</v>
      </c>
      <c r="V23">
        <v>4.374274310595065</v>
      </c>
      <c r="W23">
        <v>14.232085171645117</v>
      </c>
      <c r="X23">
        <v>45.2588294758865</v>
      </c>
      <c r="Y23">
        <v>0</v>
      </c>
      <c r="Z23">
        <v>2.01070584</v>
      </c>
      <c r="AA23">
        <v>4.2899843999999998</v>
      </c>
      <c r="AB23">
        <v>8.0565986800000005</v>
      </c>
      <c r="AC23">
        <v>5.9383226240000004</v>
      </c>
      <c r="AD23">
        <v>5.5929026400000001</v>
      </c>
      <c r="AE23">
        <v>15.167135380800001</v>
      </c>
      <c r="AF23">
        <v>2.7225000000000001</v>
      </c>
      <c r="AG23">
        <v>5.0132347199999998</v>
      </c>
      <c r="AH23">
        <v>21.528984360000003</v>
      </c>
      <c r="AI23">
        <v>0</v>
      </c>
      <c r="AJ23">
        <v>0</v>
      </c>
      <c r="AK23">
        <v>15.805579999999997</v>
      </c>
      <c r="AL23">
        <v>0</v>
      </c>
      <c r="AM23">
        <v>0</v>
      </c>
      <c r="AN23">
        <v>0.65042</v>
      </c>
      <c r="AO23">
        <v>0.11725895999999998</v>
      </c>
      <c r="AP23">
        <v>2.5152691200000001</v>
      </c>
      <c r="AQ23">
        <v>8.40855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31.462100831411838</v>
      </c>
      <c r="BB23">
        <f t="shared" si="0"/>
        <v>913.34574936784702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9.4134711161151365</v>
      </c>
      <c r="L24">
        <v>578.49512361223287</v>
      </c>
      <c r="M24">
        <v>26.078252403553606</v>
      </c>
      <c r="N24">
        <v>17.400000000000002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62.646115730528301</v>
      </c>
      <c r="V24">
        <v>4.374274310595065</v>
      </c>
      <c r="W24">
        <v>14.232085171645117</v>
      </c>
      <c r="X24">
        <v>45.2588294758865</v>
      </c>
      <c r="Y24">
        <v>0</v>
      </c>
      <c r="Z24">
        <v>2.01070584</v>
      </c>
      <c r="AA24">
        <v>3.0538872000000001</v>
      </c>
      <c r="AB24">
        <v>8.0565986800000005</v>
      </c>
      <c r="AC24">
        <v>5.9383226240000004</v>
      </c>
      <c r="AD24">
        <v>5.5929026400000001</v>
      </c>
      <c r="AE24">
        <v>15.167135380800001</v>
      </c>
      <c r="AF24">
        <v>2.7225000000000001</v>
      </c>
      <c r="AG24">
        <v>5.0132347199999998</v>
      </c>
      <c r="AH24">
        <v>21.528984360000003</v>
      </c>
      <c r="AI24">
        <v>0</v>
      </c>
      <c r="AJ24">
        <v>0</v>
      </c>
      <c r="AK24">
        <v>15.805579999999997</v>
      </c>
      <c r="AL24">
        <v>0</v>
      </c>
      <c r="AM24">
        <v>0</v>
      </c>
      <c r="AN24">
        <v>0.65042</v>
      </c>
      <c r="AO24">
        <v>0</v>
      </c>
      <c r="AP24">
        <v>2.5152691200000001</v>
      </c>
      <c r="AQ24">
        <v>8.40855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31.417034059011847</v>
      </c>
      <c r="BB24">
        <f t="shared" si="0"/>
        <v>912.03745998024704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9.4134711161151365</v>
      </c>
      <c r="L25">
        <v>578.49512361223287</v>
      </c>
      <c r="M25">
        <v>26.078252403553606</v>
      </c>
      <c r="N25">
        <v>17.400000000000002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62.128892107168703</v>
      </c>
      <c r="V25">
        <v>4.374274310595065</v>
      </c>
      <c r="W25">
        <v>14.232085171645117</v>
      </c>
      <c r="X25">
        <v>45.2588294758865</v>
      </c>
      <c r="Y25">
        <v>0</v>
      </c>
      <c r="Z25">
        <v>2.01070584</v>
      </c>
      <c r="AA25">
        <v>0</v>
      </c>
      <c r="AB25">
        <v>8.0565986800000005</v>
      </c>
      <c r="AC25">
        <v>5.9383226240000004</v>
      </c>
      <c r="AD25">
        <v>5.5929026400000001</v>
      </c>
      <c r="AE25">
        <v>15.167135380800001</v>
      </c>
      <c r="AF25">
        <v>2.7225000000000001</v>
      </c>
      <c r="AG25">
        <v>5.0132347199999998</v>
      </c>
      <c r="AH25">
        <v>14.410764160000001</v>
      </c>
      <c r="AI25">
        <v>0</v>
      </c>
      <c r="AJ25">
        <v>0</v>
      </c>
      <c r="AK25">
        <v>15.805579999999997</v>
      </c>
      <c r="AL25">
        <v>0</v>
      </c>
      <c r="AM25">
        <v>0</v>
      </c>
      <c r="AN25">
        <v>0.65042</v>
      </c>
      <c r="AO25">
        <v>0</v>
      </c>
      <c r="AP25">
        <v>0.94322591999999994</v>
      </c>
      <c r="AQ25">
        <v>8.40855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31.008730328052245</v>
      </c>
      <c r="BB25">
        <f t="shared" si="0"/>
        <v>900.18438948784706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9.4134711161151365</v>
      </c>
      <c r="L26">
        <v>578.49512361223287</v>
      </c>
      <c r="M26">
        <v>26.078252403553606</v>
      </c>
      <c r="N26">
        <v>17.400000000000002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62.128892107168703</v>
      </c>
      <c r="V26">
        <v>4.374274310595065</v>
      </c>
      <c r="W26">
        <v>14.232085171645117</v>
      </c>
      <c r="X26">
        <v>45.2588294758865</v>
      </c>
      <c r="Y26">
        <v>0</v>
      </c>
      <c r="Z26">
        <v>2.01070584</v>
      </c>
      <c r="AA26">
        <v>0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2.7225000000000001</v>
      </c>
      <c r="AG26">
        <v>5.0132347199999998</v>
      </c>
      <c r="AH26">
        <v>14.410764160000001</v>
      </c>
      <c r="AI26">
        <v>0.78111279999999994</v>
      </c>
      <c r="AJ26">
        <v>0</v>
      </c>
      <c r="AK26">
        <v>15.805579999999997</v>
      </c>
      <c r="AL26">
        <v>0</v>
      </c>
      <c r="AM26">
        <v>0</v>
      </c>
      <c r="AN26">
        <v>0.65042</v>
      </c>
      <c r="AO26">
        <v>0</v>
      </c>
      <c r="AP26">
        <v>0.94322591999999994</v>
      </c>
      <c r="AQ26">
        <v>8.40855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31.034741445652244</v>
      </c>
      <c r="BB26">
        <f t="shared" si="0"/>
        <v>900.93949117024704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9.4134711161151365</v>
      </c>
      <c r="L27">
        <v>578.49512361223287</v>
      </c>
      <c r="M27">
        <v>26.078252403553606</v>
      </c>
      <c r="N27">
        <v>17.400000000000002</v>
      </c>
      <c r="O27">
        <v>0</v>
      </c>
      <c r="P27">
        <v>38.531705584383495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62.128892107168703</v>
      </c>
      <c r="V27">
        <v>4.374274310595065</v>
      </c>
      <c r="W27">
        <v>14.232085171645117</v>
      </c>
      <c r="X27">
        <v>45.2588294758865</v>
      </c>
      <c r="Y27">
        <v>0</v>
      </c>
      <c r="Z27">
        <v>2.01070584</v>
      </c>
      <c r="AA27">
        <v>0</v>
      </c>
      <c r="AB27">
        <v>8.0565986800000005</v>
      </c>
      <c r="AC27">
        <v>5.9383226240000004</v>
      </c>
      <c r="AD27">
        <v>5.5929026400000001</v>
      </c>
      <c r="AE27">
        <v>15.167135380800001</v>
      </c>
      <c r="AF27">
        <v>2.7225000000000001</v>
      </c>
      <c r="AG27">
        <v>5.0132347199999998</v>
      </c>
      <c r="AH27">
        <v>14.410764160000001</v>
      </c>
      <c r="AI27">
        <v>1.5622255999999999</v>
      </c>
      <c r="AJ27">
        <v>0</v>
      </c>
      <c r="AK27">
        <v>15.805579999999997</v>
      </c>
      <c r="AL27">
        <v>0</v>
      </c>
      <c r="AM27">
        <v>0</v>
      </c>
      <c r="AN27">
        <v>0.65042</v>
      </c>
      <c r="AO27">
        <v>0</v>
      </c>
      <c r="AP27">
        <v>0.94322591999999994</v>
      </c>
      <c r="AQ27">
        <v>8.40855</v>
      </c>
      <c r="AR27">
        <v>15.580531200000003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31.03255518885225</v>
      </c>
      <c r="BB27">
        <f t="shared" si="0"/>
        <v>900.87602222704709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9.4134711161151365</v>
      </c>
      <c r="L28">
        <v>578.49512361223287</v>
      </c>
      <c r="M28">
        <v>26.078252403553606</v>
      </c>
      <c r="N28">
        <v>17.400000000000002</v>
      </c>
      <c r="O28">
        <v>0</v>
      </c>
      <c r="P28">
        <v>38.531705584383495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62.128892107168703</v>
      </c>
      <c r="V28">
        <v>4.374274310595065</v>
      </c>
      <c r="W28">
        <v>14.232085171645117</v>
      </c>
      <c r="X28">
        <v>45.2588294758865</v>
      </c>
      <c r="Y28">
        <v>0</v>
      </c>
      <c r="Z28">
        <v>2.01070584</v>
      </c>
      <c r="AA28">
        <v>0</v>
      </c>
      <c r="AB28">
        <v>8.0565986800000005</v>
      </c>
      <c r="AC28">
        <v>5.9383226240000004</v>
      </c>
      <c r="AD28">
        <v>5.5929026400000001</v>
      </c>
      <c r="AE28">
        <v>15.167135380800001</v>
      </c>
      <c r="AF28">
        <v>2.7225000000000001</v>
      </c>
      <c r="AG28">
        <v>5.0132347199999998</v>
      </c>
      <c r="AH28">
        <v>7.17632812</v>
      </c>
      <c r="AI28">
        <v>10.1544664</v>
      </c>
      <c r="AJ28">
        <v>0</v>
      </c>
      <c r="AK28">
        <v>15.805579999999997</v>
      </c>
      <c r="AL28">
        <v>0</v>
      </c>
      <c r="AM28">
        <v>0</v>
      </c>
      <c r="AN28">
        <v>0.65042</v>
      </c>
      <c r="AO28">
        <v>0</v>
      </c>
      <c r="AP28">
        <v>0.94322591999999994</v>
      </c>
      <c r="AQ28">
        <v>8.40855</v>
      </c>
      <c r="AR28">
        <v>15.580531200000003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31.077769838852248</v>
      </c>
      <c r="BB28">
        <f t="shared" si="0"/>
        <v>902.18861233704706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9.4134711161151365</v>
      </c>
      <c r="L29">
        <v>578.49512361223287</v>
      </c>
      <c r="M29">
        <v>26.689655172413797</v>
      </c>
      <c r="N29">
        <v>17.400000000000002</v>
      </c>
      <c r="O29">
        <v>0</v>
      </c>
      <c r="P29">
        <v>38.531705584383495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62.128892107168703</v>
      </c>
      <c r="V29">
        <v>4.374274310595065</v>
      </c>
      <c r="W29">
        <v>14.232085171645117</v>
      </c>
      <c r="X29">
        <v>45.2588294758865</v>
      </c>
      <c r="Y29">
        <v>0</v>
      </c>
      <c r="Z29">
        <v>2.01070584</v>
      </c>
      <c r="AA29">
        <v>0</v>
      </c>
      <c r="AB29">
        <v>8.0565986800000005</v>
      </c>
      <c r="AC29">
        <v>5.9383226240000004</v>
      </c>
      <c r="AD29">
        <v>5.5929026400000001</v>
      </c>
      <c r="AE29">
        <v>15.167135380800001</v>
      </c>
      <c r="AF29">
        <v>2.7225000000000001</v>
      </c>
      <c r="AG29">
        <v>5.0132347199999998</v>
      </c>
      <c r="AH29">
        <v>7.17632812</v>
      </c>
      <c r="AI29">
        <v>10.1544664</v>
      </c>
      <c r="AJ29">
        <v>0</v>
      </c>
      <c r="AK29">
        <v>15.805579999999997</v>
      </c>
      <c r="AL29">
        <v>0</v>
      </c>
      <c r="AM29">
        <v>0</v>
      </c>
      <c r="AN29">
        <v>0.65042</v>
      </c>
      <c r="AO29">
        <v>0</v>
      </c>
      <c r="AP29">
        <v>1.1397313199999999</v>
      </c>
      <c r="AQ29">
        <v>8.40855</v>
      </c>
      <c r="AR29">
        <v>15.580531200000003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31.104672981455288</v>
      </c>
      <c r="BB29">
        <f t="shared" si="0"/>
        <v>902.96961736330422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9.4134711161151365</v>
      </c>
      <c r="L30">
        <v>578.49512361223287</v>
      </c>
      <c r="M30">
        <v>26.689655172413797</v>
      </c>
      <c r="N30">
        <v>17.400000000000002</v>
      </c>
      <c r="O30">
        <v>0</v>
      </c>
      <c r="P30">
        <v>38.531705584383495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62.128892107168703</v>
      </c>
      <c r="V30">
        <v>4.374274310595065</v>
      </c>
      <c r="W30">
        <v>14.232085171645117</v>
      </c>
      <c r="X30">
        <v>45.2588294758865</v>
      </c>
      <c r="Y30">
        <v>0</v>
      </c>
      <c r="Z30">
        <v>2.01070584</v>
      </c>
      <c r="AA30">
        <v>0</v>
      </c>
      <c r="AB30">
        <v>8.0565986800000005</v>
      </c>
      <c r="AC30">
        <v>2.9691613120000002</v>
      </c>
      <c r="AD30">
        <v>5.5929026400000001</v>
      </c>
      <c r="AE30">
        <v>15.167135380800001</v>
      </c>
      <c r="AF30">
        <v>2.7225000000000001</v>
      </c>
      <c r="AG30">
        <v>5.0132347199999998</v>
      </c>
      <c r="AH30">
        <v>7.17632812</v>
      </c>
      <c r="AI30">
        <v>10.1544664</v>
      </c>
      <c r="AJ30">
        <v>0</v>
      </c>
      <c r="AK30">
        <v>15.805579999999997</v>
      </c>
      <c r="AL30">
        <v>0</v>
      </c>
      <c r="AM30">
        <v>0</v>
      </c>
      <c r="AN30">
        <v>0.65042</v>
      </c>
      <c r="AO30">
        <v>0</v>
      </c>
      <c r="AP30">
        <v>1.1397313199999999</v>
      </c>
      <c r="AQ30">
        <v>8.40855</v>
      </c>
      <c r="AR30">
        <v>15.580531200000003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31.005799931855293</v>
      </c>
      <c r="BB30">
        <f t="shared" si="0"/>
        <v>900.09932910090424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9.4134711161151365</v>
      </c>
      <c r="L31">
        <v>578.49512361223287</v>
      </c>
      <c r="M31">
        <v>26.689655172413797</v>
      </c>
      <c r="N31">
        <v>17.400000000000002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62.128892107168703</v>
      </c>
      <c r="V31">
        <v>4.374274310595065</v>
      </c>
      <c r="W31">
        <v>14.232085171645117</v>
      </c>
      <c r="X31">
        <v>45.2588294758865</v>
      </c>
      <c r="Y31">
        <v>0</v>
      </c>
      <c r="Z31">
        <v>2.01070584</v>
      </c>
      <c r="AA31">
        <v>0</v>
      </c>
      <c r="AB31">
        <v>4.0078511199999998</v>
      </c>
      <c r="AC31">
        <v>2.9691613120000002</v>
      </c>
      <c r="AD31">
        <v>5.5929026400000001</v>
      </c>
      <c r="AE31">
        <v>15.167135380800001</v>
      </c>
      <c r="AF31">
        <v>2.7225000000000001</v>
      </c>
      <c r="AG31">
        <v>5.0132347199999998</v>
      </c>
      <c r="AH31">
        <v>7.17632812</v>
      </c>
      <c r="AI31">
        <v>10.1544664</v>
      </c>
      <c r="AJ31">
        <v>0</v>
      </c>
      <c r="AK31">
        <v>15.805579999999997</v>
      </c>
      <c r="AL31">
        <v>0</v>
      </c>
      <c r="AM31">
        <v>0</v>
      </c>
      <c r="AN31">
        <v>0.65042</v>
      </c>
      <c r="AO31">
        <v>0</v>
      </c>
      <c r="AP31">
        <v>1.1397313199999999</v>
      </c>
      <c r="AQ31">
        <v>8.40855</v>
      </c>
      <c r="AR31">
        <v>15.580531200000003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30.870976671855288</v>
      </c>
      <c r="BB31">
        <f t="shared" si="0"/>
        <v>896.18540480090439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9.4134711161151365</v>
      </c>
      <c r="L32">
        <v>578.49512361223287</v>
      </c>
      <c r="M32">
        <v>26.689655172413797</v>
      </c>
      <c r="N32">
        <v>17.400000000000002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62.128892107168703</v>
      </c>
      <c r="V32">
        <v>4.374274310595065</v>
      </c>
      <c r="W32">
        <v>14.232085171645117</v>
      </c>
      <c r="X32">
        <v>45.2588294758865</v>
      </c>
      <c r="Y32">
        <v>0</v>
      </c>
      <c r="Z32">
        <v>2.01070584</v>
      </c>
      <c r="AA32">
        <v>0</v>
      </c>
      <c r="AB32">
        <v>4.0078511199999998</v>
      </c>
      <c r="AC32">
        <v>2.9691613120000002</v>
      </c>
      <c r="AD32">
        <v>5.5929026400000001</v>
      </c>
      <c r="AE32">
        <v>15.167135380800001</v>
      </c>
      <c r="AF32">
        <v>2.7225000000000001</v>
      </c>
      <c r="AG32">
        <v>5.0132347199999998</v>
      </c>
      <c r="AH32">
        <v>14.410764160000001</v>
      </c>
      <c r="AI32">
        <v>10.1544664</v>
      </c>
      <c r="AJ32">
        <v>0</v>
      </c>
      <c r="AK32">
        <v>15.805579999999997</v>
      </c>
      <c r="AL32">
        <v>0</v>
      </c>
      <c r="AM32">
        <v>0</v>
      </c>
      <c r="AN32">
        <v>0.65042</v>
      </c>
      <c r="AO32">
        <v>0</v>
      </c>
      <c r="AP32">
        <v>1.1397313199999999</v>
      </c>
      <c r="AQ32">
        <v>8.40855</v>
      </c>
      <c r="AR32">
        <v>15.580531200000003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31.111883395055294</v>
      </c>
      <c r="BB32">
        <f t="shared" si="0"/>
        <v>903.17893411770433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9.4134711161151365</v>
      </c>
      <c r="L33">
        <v>578.49512361223287</v>
      </c>
      <c r="M33">
        <v>26.689655172413797</v>
      </c>
      <c r="N33">
        <v>17.400000000000002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62.128892107168703</v>
      </c>
      <c r="V33">
        <v>4.374274310595065</v>
      </c>
      <c r="W33">
        <v>14.232085171645117</v>
      </c>
      <c r="X33">
        <v>45.2588294758865</v>
      </c>
      <c r="Y33">
        <v>0</v>
      </c>
      <c r="Z33">
        <v>2.01070584</v>
      </c>
      <c r="AA33">
        <v>0</v>
      </c>
      <c r="AB33">
        <v>4.0078511199999998</v>
      </c>
      <c r="AC33">
        <v>2.9691613120000002</v>
      </c>
      <c r="AD33">
        <v>5.5929026400000001</v>
      </c>
      <c r="AE33">
        <v>15.167135380800001</v>
      </c>
      <c r="AF33">
        <v>2.7225000000000001</v>
      </c>
      <c r="AG33">
        <v>5.0132347199999998</v>
      </c>
      <c r="AH33">
        <v>14.410764160000001</v>
      </c>
      <c r="AI33">
        <v>10.1544664</v>
      </c>
      <c r="AJ33">
        <v>0</v>
      </c>
      <c r="AK33">
        <v>15.805579999999997</v>
      </c>
      <c r="AL33">
        <v>0</v>
      </c>
      <c r="AM33">
        <v>0</v>
      </c>
      <c r="AN33">
        <v>0.65042</v>
      </c>
      <c r="AO33">
        <v>0</v>
      </c>
      <c r="AP33">
        <v>1.1397313199999999</v>
      </c>
      <c r="AQ33">
        <v>5.6056999999999997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31.018548643467994</v>
      </c>
      <c r="BB33">
        <f t="shared" si="0"/>
        <v>900.46941886929164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9.4134711161151365</v>
      </c>
      <c r="L34">
        <v>578.49512361223287</v>
      </c>
      <c r="M34">
        <v>26.689655172413797</v>
      </c>
      <c r="N34">
        <v>17.400000000000002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62.128892107168703</v>
      </c>
      <c r="V34">
        <v>4.374274310595065</v>
      </c>
      <c r="W34">
        <v>14.232085171645117</v>
      </c>
      <c r="X34">
        <v>45.2588294758865</v>
      </c>
      <c r="Y34">
        <v>0</v>
      </c>
      <c r="Z34">
        <v>2.01070584</v>
      </c>
      <c r="AA34">
        <v>0</v>
      </c>
      <c r="AB34">
        <v>4.0078511199999998</v>
      </c>
      <c r="AC34">
        <v>2.9691613120000002</v>
      </c>
      <c r="AD34">
        <v>5.5929026400000001</v>
      </c>
      <c r="AE34">
        <v>15.167135380800001</v>
      </c>
      <c r="AF34">
        <v>2.7225000000000001</v>
      </c>
      <c r="AG34">
        <v>5.0132347199999998</v>
      </c>
      <c r="AH34">
        <v>14.410764160000001</v>
      </c>
      <c r="AI34">
        <v>1.5622255999999999</v>
      </c>
      <c r="AJ34">
        <v>0</v>
      </c>
      <c r="AK34">
        <v>15.805579999999997</v>
      </c>
      <c r="AL34">
        <v>0</v>
      </c>
      <c r="AM34">
        <v>0</v>
      </c>
      <c r="AN34">
        <v>0.65042</v>
      </c>
      <c r="AO34">
        <v>0</v>
      </c>
      <c r="AP34">
        <v>1.1397313199999999</v>
      </c>
      <c r="AQ34">
        <v>5.6056999999999997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30.732427270267991</v>
      </c>
      <c r="BB34">
        <f t="shared" si="0"/>
        <v>892.16329944249162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9.4134871712852277</v>
      </c>
      <c r="L35">
        <v>578.49438256274777</v>
      </c>
      <c r="M35">
        <v>24.535815877941555</v>
      </c>
      <c r="N35">
        <v>17.400000000000002</v>
      </c>
      <c r="O35">
        <v>0</v>
      </c>
      <c r="P35">
        <v>38.531705584383495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62.128892107168703</v>
      </c>
      <c r="V35">
        <v>4.374274310595065</v>
      </c>
      <c r="W35">
        <v>14.232085171645117</v>
      </c>
      <c r="X35">
        <v>45.2588294758865</v>
      </c>
      <c r="Y35">
        <v>0</v>
      </c>
      <c r="Z35">
        <v>2.01070584</v>
      </c>
      <c r="AA35">
        <v>0</v>
      </c>
      <c r="AB35">
        <v>4.0078511199999998</v>
      </c>
      <c r="AC35">
        <v>2.9691613120000002</v>
      </c>
      <c r="AD35">
        <v>5.5929026400000001</v>
      </c>
      <c r="AE35">
        <v>13.973666199999998</v>
      </c>
      <c r="AF35">
        <v>2.7225000000000001</v>
      </c>
      <c r="AG35">
        <v>5.0132347199999998</v>
      </c>
      <c r="AH35">
        <v>14.410764160000001</v>
      </c>
      <c r="AI35">
        <v>0.78111279999999994</v>
      </c>
      <c r="AJ35">
        <v>0</v>
      </c>
      <c r="AK35">
        <v>15.805579999999997</v>
      </c>
      <c r="AL35">
        <v>0</v>
      </c>
      <c r="AM35">
        <v>0</v>
      </c>
      <c r="AN35">
        <v>0.65042</v>
      </c>
      <c r="AO35">
        <v>0</v>
      </c>
      <c r="AP35">
        <v>1.1397313199999999</v>
      </c>
      <c r="AQ35">
        <v>2.8028499999999994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30.501591894272263</v>
      </c>
      <c r="BB35">
        <f t="shared" si="0"/>
        <v>885.46213854890016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9.4132537629613093</v>
      </c>
      <c r="L36">
        <v>578.49438256274777</v>
      </c>
      <c r="M36">
        <v>24.535815877941555</v>
      </c>
      <c r="N36">
        <v>17.400000000000002</v>
      </c>
      <c r="O36">
        <v>0</v>
      </c>
      <c r="P36">
        <v>38.531705584383495</v>
      </c>
      <c r="Q36">
        <v>3.2372967678746325</v>
      </c>
      <c r="R36">
        <v>13.00969646255184</v>
      </c>
      <c r="S36">
        <v>8.1001365346922789</v>
      </c>
      <c r="T36">
        <v>0</v>
      </c>
      <c r="U36">
        <v>62.128892107168703</v>
      </c>
      <c r="V36">
        <v>4.374274310595065</v>
      </c>
      <c r="W36">
        <v>14.232085171645117</v>
      </c>
      <c r="X36">
        <v>45.2588294758865</v>
      </c>
      <c r="Y36">
        <v>0</v>
      </c>
      <c r="Z36">
        <v>2.01070584</v>
      </c>
      <c r="AA36">
        <v>0</v>
      </c>
      <c r="AB36">
        <v>4.0078511199999998</v>
      </c>
      <c r="AC36">
        <v>2.9691613120000002</v>
      </c>
      <c r="AD36">
        <v>5.5929026400000001</v>
      </c>
      <c r="AE36">
        <v>13.973666199999998</v>
      </c>
      <c r="AF36">
        <v>2.7225000000000001</v>
      </c>
      <c r="AG36">
        <v>5.0132347199999998</v>
      </c>
      <c r="AH36">
        <v>14.410764160000001</v>
      </c>
      <c r="AI36">
        <v>0</v>
      </c>
      <c r="AJ36">
        <v>0</v>
      </c>
      <c r="AK36">
        <v>15.805579999999997</v>
      </c>
      <c r="AL36">
        <v>0</v>
      </c>
      <c r="AM36">
        <v>0</v>
      </c>
      <c r="AN36">
        <v>0.65042</v>
      </c>
      <c r="AO36">
        <v>0</v>
      </c>
      <c r="AP36">
        <v>1.1397313199999999</v>
      </c>
      <c r="AQ36">
        <v>2.8028499999999994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30.475573004117255</v>
      </c>
      <c r="BB36">
        <f t="shared" si="0"/>
        <v>884.7068112307312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9.4132537629613093</v>
      </c>
      <c r="L37">
        <v>578.49438256274777</v>
      </c>
      <c r="M37">
        <v>24.535815877941555</v>
      </c>
      <c r="N37">
        <v>17.400000000000002</v>
      </c>
      <c r="O37">
        <v>0</v>
      </c>
      <c r="P37">
        <v>38.203448275862073</v>
      </c>
      <c r="Q37">
        <v>3.2372967678746325</v>
      </c>
      <c r="R37">
        <v>13.00969646255184</v>
      </c>
      <c r="S37">
        <v>8.1001365346922789</v>
      </c>
      <c r="T37">
        <v>0</v>
      </c>
      <c r="U37">
        <v>62.128892107168703</v>
      </c>
      <c r="V37">
        <v>4.374274310595065</v>
      </c>
      <c r="W37">
        <v>14.232085171645117</v>
      </c>
      <c r="X37">
        <v>45.2588294758865</v>
      </c>
      <c r="Y37">
        <v>0</v>
      </c>
      <c r="Z37">
        <v>2.01070584</v>
      </c>
      <c r="AA37">
        <v>0</v>
      </c>
      <c r="AB37">
        <v>4.0078511199999998</v>
      </c>
      <c r="AC37">
        <v>2.9691613120000002</v>
      </c>
      <c r="AD37">
        <v>5.5929026400000001</v>
      </c>
      <c r="AE37">
        <v>13.973666199999998</v>
      </c>
      <c r="AF37">
        <v>2.7225000000000001</v>
      </c>
      <c r="AG37">
        <v>5.0132347199999998</v>
      </c>
      <c r="AH37">
        <v>14.410764160000001</v>
      </c>
      <c r="AI37">
        <v>0</v>
      </c>
      <c r="AJ37">
        <v>0</v>
      </c>
      <c r="AK37">
        <v>15.805579999999997</v>
      </c>
      <c r="AL37">
        <v>0</v>
      </c>
      <c r="AM37">
        <v>0</v>
      </c>
      <c r="AN37">
        <v>0.65042</v>
      </c>
      <c r="AO37">
        <v>0</v>
      </c>
      <c r="AP37">
        <v>1.1397313199999999</v>
      </c>
      <c r="AQ37">
        <v>0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30.371306900627882</v>
      </c>
      <c r="BB37">
        <f t="shared" si="0"/>
        <v>881.67997002569905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9.4132537629613093</v>
      </c>
      <c r="L38">
        <v>578.49438256274777</v>
      </c>
      <c r="M38">
        <v>24.535815877941555</v>
      </c>
      <c r="N38">
        <v>17.400000000000002</v>
      </c>
      <c r="O38">
        <v>0</v>
      </c>
      <c r="P38">
        <v>38.203448275862073</v>
      </c>
      <c r="Q38">
        <v>3.2372967678746325</v>
      </c>
      <c r="R38">
        <v>13.00969646255184</v>
      </c>
      <c r="S38">
        <v>8.1001365346922789</v>
      </c>
      <c r="T38">
        <v>0</v>
      </c>
      <c r="U38">
        <v>62.128892107168703</v>
      </c>
      <c r="V38">
        <v>4.374274310595065</v>
      </c>
      <c r="W38">
        <v>14.232085171645117</v>
      </c>
      <c r="X38">
        <v>45.2588294758865</v>
      </c>
      <c r="Y38">
        <v>0</v>
      </c>
      <c r="Z38">
        <v>2.01070584</v>
      </c>
      <c r="AA38">
        <v>0</v>
      </c>
      <c r="AB38">
        <v>4.0078511199999998</v>
      </c>
      <c r="AC38">
        <v>2.9691613120000002</v>
      </c>
      <c r="AD38">
        <v>5.5929026400000001</v>
      </c>
      <c r="AE38">
        <v>13.973666199999998</v>
      </c>
      <c r="AF38">
        <v>2.7225000000000001</v>
      </c>
      <c r="AG38">
        <v>5.0132347199999998</v>
      </c>
      <c r="AH38">
        <v>21.528984360000003</v>
      </c>
      <c r="AI38">
        <v>0</v>
      </c>
      <c r="AJ38">
        <v>0</v>
      </c>
      <c r="AK38">
        <v>15.805579999999997</v>
      </c>
      <c r="AL38">
        <v>0</v>
      </c>
      <c r="AM38">
        <v>0</v>
      </c>
      <c r="AN38">
        <v>0.65042</v>
      </c>
      <c r="AO38">
        <v>0</v>
      </c>
      <c r="AP38">
        <v>1.1397313199999999</v>
      </c>
      <c r="AQ38">
        <v>0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30.608343648627883</v>
      </c>
      <c r="BB38">
        <f t="shared" si="0"/>
        <v>888.56115347769912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9.4134711161151365</v>
      </c>
      <c r="L39">
        <v>578.49438256274777</v>
      </c>
      <c r="M39">
        <v>24.535815877941555</v>
      </c>
      <c r="N39">
        <v>17.400000000000002</v>
      </c>
      <c r="O39">
        <v>0</v>
      </c>
      <c r="P39">
        <v>38.203448275862073</v>
      </c>
      <c r="Q39">
        <v>3.2372967678746325</v>
      </c>
      <c r="R39">
        <v>13.00969646255184</v>
      </c>
      <c r="S39">
        <v>8.1001365346922789</v>
      </c>
      <c r="T39">
        <v>0</v>
      </c>
      <c r="U39">
        <v>62.128892107168703</v>
      </c>
      <c r="V39">
        <v>4.374274310595065</v>
      </c>
      <c r="W39">
        <v>14.232085171645117</v>
      </c>
      <c r="X39">
        <v>45.2588294758865</v>
      </c>
      <c r="Y39">
        <v>0</v>
      </c>
      <c r="Z39">
        <v>4.04976</v>
      </c>
      <c r="AA39">
        <v>0</v>
      </c>
      <c r="AB39">
        <v>4.0078511199999998</v>
      </c>
      <c r="AC39">
        <v>2.9691613120000002</v>
      </c>
      <c r="AD39">
        <v>5.5929026400000001</v>
      </c>
      <c r="AE39">
        <v>13.973666199999998</v>
      </c>
      <c r="AF39">
        <v>2.7225000000000001</v>
      </c>
      <c r="AG39">
        <v>5.0132347199999998</v>
      </c>
      <c r="AH39">
        <v>21.528984360000003</v>
      </c>
      <c r="AI39">
        <v>0</v>
      </c>
      <c r="AJ39">
        <v>0</v>
      </c>
      <c r="AK39">
        <v>15.805579999999997</v>
      </c>
      <c r="AL39">
        <v>0</v>
      </c>
      <c r="AM39">
        <v>0</v>
      </c>
      <c r="AN39">
        <v>0.65042</v>
      </c>
      <c r="AO39">
        <v>0</v>
      </c>
      <c r="AP39">
        <v>1.1397313199999999</v>
      </c>
      <c r="AQ39">
        <v>0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30.704448628193216</v>
      </c>
      <c r="BB39">
        <f t="shared" si="0"/>
        <v>891.35108801128763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9.4134711161151365</v>
      </c>
      <c r="L40">
        <v>578.49512361223287</v>
      </c>
      <c r="M40">
        <v>24.535815877941555</v>
      </c>
      <c r="N40">
        <v>17.400000000000002</v>
      </c>
      <c r="O40">
        <v>0</v>
      </c>
      <c r="P40">
        <v>38.203448275862073</v>
      </c>
      <c r="Q40">
        <v>3.2372967678746325</v>
      </c>
      <c r="R40">
        <v>13.00969646255184</v>
      </c>
      <c r="S40">
        <v>8.1001365346922789</v>
      </c>
      <c r="T40">
        <v>0</v>
      </c>
      <c r="U40">
        <v>62.128892107168703</v>
      </c>
      <c r="V40">
        <v>4.374274310595065</v>
      </c>
      <c r="W40">
        <v>14.232085171645117</v>
      </c>
      <c r="X40">
        <v>45.2588294758865</v>
      </c>
      <c r="Y40">
        <v>0</v>
      </c>
      <c r="Z40">
        <v>4.04976</v>
      </c>
      <c r="AA40">
        <v>0</v>
      </c>
      <c r="AB40">
        <v>4.0078511199999998</v>
      </c>
      <c r="AC40">
        <v>2.9691613120000002</v>
      </c>
      <c r="AD40">
        <v>5.5929026400000001</v>
      </c>
      <c r="AE40">
        <v>13.973666199999998</v>
      </c>
      <c r="AF40">
        <v>2.7225000000000001</v>
      </c>
      <c r="AG40">
        <v>5.0132347199999998</v>
      </c>
      <c r="AH40">
        <v>21.528984360000003</v>
      </c>
      <c r="AI40">
        <v>0</v>
      </c>
      <c r="AJ40">
        <v>0</v>
      </c>
      <c r="AK40">
        <v>15.805579999999997</v>
      </c>
      <c r="AL40">
        <v>0</v>
      </c>
      <c r="AM40">
        <v>0</v>
      </c>
      <c r="AN40">
        <v>0.65042</v>
      </c>
      <c r="AO40">
        <v>0</v>
      </c>
      <c r="AP40">
        <v>1.1397313199999999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30.704473251085385</v>
      </c>
      <c r="BB40">
        <f t="shared" si="0"/>
        <v>891.35180443788056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9.4134711161151365</v>
      </c>
      <c r="L41">
        <v>578.49512361223287</v>
      </c>
      <c r="M41">
        <v>24.535815877941555</v>
      </c>
      <c r="N41">
        <v>17.400000000000002</v>
      </c>
      <c r="O41">
        <v>0</v>
      </c>
      <c r="P41">
        <v>38.203448275862073</v>
      </c>
      <c r="Q41">
        <v>3.2372967678746325</v>
      </c>
      <c r="R41">
        <v>13.00969646255184</v>
      </c>
      <c r="S41">
        <v>8.1001365346922789</v>
      </c>
      <c r="T41">
        <v>0</v>
      </c>
      <c r="U41">
        <v>62.128892107168703</v>
      </c>
      <c r="V41">
        <v>4.374274310595065</v>
      </c>
      <c r="W41">
        <v>14.232085171645117</v>
      </c>
      <c r="X41">
        <v>45.2588294758865</v>
      </c>
      <c r="Y41">
        <v>0</v>
      </c>
      <c r="Z41">
        <v>4.04976</v>
      </c>
      <c r="AA41">
        <v>0</v>
      </c>
      <c r="AB41">
        <v>4.0078511199999998</v>
      </c>
      <c r="AC41">
        <v>2.9691613120000002</v>
      </c>
      <c r="AD41">
        <v>5.5929026400000001</v>
      </c>
      <c r="AE41">
        <v>14.760914999999997</v>
      </c>
      <c r="AF41">
        <v>2.7225000000000001</v>
      </c>
      <c r="AG41">
        <v>5.0132347199999998</v>
      </c>
      <c r="AH41">
        <v>21.528984360000003</v>
      </c>
      <c r="AI41">
        <v>0</v>
      </c>
      <c r="AJ41">
        <v>0</v>
      </c>
      <c r="AK41">
        <v>15.805579999999997</v>
      </c>
      <c r="AL41">
        <v>0</v>
      </c>
      <c r="AM41">
        <v>0</v>
      </c>
      <c r="AN41">
        <v>0.65042</v>
      </c>
      <c r="AO41">
        <v>0</v>
      </c>
      <c r="AP41">
        <v>1.1397313199999999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30.73068869748538</v>
      </c>
      <c r="BB41">
        <f t="shared" si="0"/>
        <v>892.1128377914805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9.4134711161151365</v>
      </c>
      <c r="L42">
        <v>578.49512361223287</v>
      </c>
      <c r="M42">
        <v>24.535815877941555</v>
      </c>
      <c r="N42">
        <v>17.400000000000002</v>
      </c>
      <c r="O42">
        <v>0</v>
      </c>
      <c r="P42">
        <v>38.203448275862073</v>
      </c>
      <c r="Q42">
        <v>3.2372967678746325</v>
      </c>
      <c r="R42">
        <v>13.00969646255184</v>
      </c>
      <c r="S42">
        <v>8.1001365346922789</v>
      </c>
      <c r="T42">
        <v>0</v>
      </c>
      <c r="U42">
        <v>62.128892107168703</v>
      </c>
      <c r="V42">
        <v>4.374274310595065</v>
      </c>
      <c r="W42">
        <v>14.232085171645117</v>
      </c>
      <c r="X42">
        <v>45.2588294758865</v>
      </c>
      <c r="Y42">
        <v>0</v>
      </c>
      <c r="Z42">
        <v>4.04976</v>
      </c>
      <c r="AA42">
        <v>0</v>
      </c>
      <c r="AB42">
        <v>4.0078511199999998</v>
      </c>
      <c r="AC42">
        <v>2.9691613120000002</v>
      </c>
      <c r="AD42">
        <v>5.5929026400000001</v>
      </c>
      <c r="AE42">
        <v>14.760914999999997</v>
      </c>
      <c r="AF42">
        <v>2.7225000000000001</v>
      </c>
      <c r="AG42">
        <v>5.0132347199999998</v>
      </c>
      <c r="AH42">
        <v>18.449264599999999</v>
      </c>
      <c r="AI42">
        <v>0</v>
      </c>
      <c r="AJ42">
        <v>0</v>
      </c>
      <c r="AK42">
        <v>15.805579999999997</v>
      </c>
      <c r="AL42">
        <v>0</v>
      </c>
      <c r="AM42">
        <v>0</v>
      </c>
      <c r="AN42">
        <v>0.65042</v>
      </c>
      <c r="AO42">
        <v>0</v>
      </c>
      <c r="AP42">
        <v>1.1397313199999999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30.628134047885379</v>
      </c>
      <c r="BB42">
        <f t="shared" si="0"/>
        <v>889.13567268108045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9.4134711161151365</v>
      </c>
      <c r="L43">
        <v>578.49512361223287</v>
      </c>
      <c r="M43">
        <v>24.535815877941555</v>
      </c>
      <c r="N43">
        <v>17.400000000000002</v>
      </c>
      <c r="O43">
        <v>0</v>
      </c>
      <c r="P43">
        <v>38.203448275862073</v>
      </c>
      <c r="Q43">
        <v>3.2372967678746325</v>
      </c>
      <c r="R43">
        <v>13.00969646255184</v>
      </c>
      <c r="S43">
        <v>8.1001365346922789</v>
      </c>
      <c r="T43">
        <v>0</v>
      </c>
      <c r="U43">
        <v>62.128892107168703</v>
      </c>
      <c r="V43">
        <v>4.374274310595065</v>
      </c>
      <c r="W43">
        <v>14.232085171645117</v>
      </c>
      <c r="X43">
        <v>45.2588294758865</v>
      </c>
      <c r="Y43">
        <v>0</v>
      </c>
      <c r="Z43">
        <v>4.04976</v>
      </c>
      <c r="AA43">
        <v>0</v>
      </c>
      <c r="AB43">
        <v>4.0078511199999998</v>
      </c>
      <c r="AC43">
        <v>2.9691613120000002</v>
      </c>
      <c r="AD43">
        <v>5.5929026400000001</v>
      </c>
      <c r="AE43">
        <v>13.973666199999998</v>
      </c>
      <c r="AF43">
        <v>2.7225000000000001</v>
      </c>
      <c r="AG43">
        <v>5.0132347199999998</v>
      </c>
      <c r="AH43">
        <v>11.621583999999999</v>
      </c>
      <c r="AI43">
        <v>0</v>
      </c>
      <c r="AJ43">
        <v>0</v>
      </c>
      <c r="AK43">
        <v>15.805579999999997</v>
      </c>
      <c r="AL43">
        <v>0</v>
      </c>
      <c r="AM43">
        <v>0</v>
      </c>
      <c r="AN43">
        <v>0.65042</v>
      </c>
      <c r="AO43">
        <v>0</v>
      </c>
      <c r="AP43">
        <v>1.1397313199999999</v>
      </c>
      <c r="AQ43">
        <v>0</v>
      </c>
      <c r="AR43">
        <v>15.580531200000003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30.346359417085392</v>
      </c>
      <c r="BB43">
        <f t="shared" si="0"/>
        <v>880.9557499118805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9.4134711161151365</v>
      </c>
      <c r="L44">
        <v>578.49512361223287</v>
      </c>
      <c r="M44">
        <v>24.535815877941555</v>
      </c>
      <c r="N44">
        <v>17.400000000000002</v>
      </c>
      <c r="O44">
        <v>0</v>
      </c>
      <c r="P44">
        <v>38.203448275862073</v>
      </c>
      <c r="Q44">
        <v>3.2372967678746325</v>
      </c>
      <c r="R44">
        <v>13.00969646255184</v>
      </c>
      <c r="S44">
        <v>8.1001365346922789</v>
      </c>
      <c r="T44">
        <v>0</v>
      </c>
      <c r="U44">
        <v>62.128892107168703</v>
      </c>
      <c r="V44">
        <v>4.374274310595065</v>
      </c>
      <c r="W44">
        <v>14.232085171645117</v>
      </c>
      <c r="X44">
        <v>45.2588294758865</v>
      </c>
      <c r="Y44">
        <v>0</v>
      </c>
      <c r="Z44">
        <v>4.04976</v>
      </c>
      <c r="AA44">
        <v>0</v>
      </c>
      <c r="AB44">
        <v>4.0078511199999998</v>
      </c>
      <c r="AC44">
        <v>2.9691613120000002</v>
      </c>
      <c r="AD44">
        <v>5.5929026400000001</v>
      </c>
      <c r="AE44">
        <v>13.973666199999998</v>
      </c>
      <c r="AF44">
        <v>2.7225000000000001</v>
      </c>
      <c r="AG44">
        <v>5.0132347199999998</v>
      </c>
      <c r="AH44">
        <v>11.621583999999999</v>
      </c>
      <c r="AI44">
        <v>0</v>
      </c>
      <c r="AJ44">
        <v>0</v>
      </c>
      <c r="AK44">
        <v>15.805579999999997</v>
      </c>
      <c r="AL44">
        <v>0</v>
      </c>
      <c r="AM44">
        <v>0</v>
      </c>
      <c r="AN44">
        <v>0.65042</v>
      </c>
      <c r="AO44">
        <v>0</v>
      </c>
      <c r="AP44">
        <v>1.1397313199999999</v>
      </c>
      <c r="AQ44">
        <v>0</v>
      </c>
      <c r="AR44">
        <v>15.580531200000003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30.346359417085392</v>
      </c>
      <c r="BB44">
        <f t="shared" si="0"/>
        <v>880.9557499118805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9.4134711161151365</v>
      </c>
      <c r="L45">
        <v>578.49512361223287</v>
      </c>
      <c r="M45">
        <v>24.535815877941555</v>
      </c>
      <c r="N45">
        <v>17.400000000000002</v>
      </c>
      <c r="O45">
        <v>0</v>
      </c>
      <c r="P45">
        <v>38.203448275862073</v>
      </c>
      <c r="Q45">
        <v>3.2372967678746325</v>
      </c>
      <c r="R45">
        <v>13.00969646255184</v>
      </c>
      <c r="S45">
        <v>8.1001365346922789</v>
      </c>
      <c r="T45">
        <v>0</v>
      </c>
      <c r="U45">
        <v>62.128892107168703</v>
      </c>
      <c r="V45">
        <v>4.374274310595065</v>
      </c>
      <c r="W45">
        <v>13.967897727272726</v>
      </c>
      <c r="X45">
        <v>45.2588294758865</v>
      </c>
      <c r="Y45">
        <v>0</v>
      </c>
      <c r="Z45">
        <v>4.0214116799999999</v>
      </c>
      <c r="AA45">
        <v>0</v>
      </c>
      <c r="AB45">
        <v>4.0078511199999998</v>
      </c>
      <c r="AC45">
        <v>2.9691613120000002</v>
      </c>
      <c r="AD45">
        <v>5.5929026400000001</v>
      </c>
      <c r="AE45">
        <v>13.973666199999998</v>
      </c>
      <c r="AF45">
        <v>2.7225000000000001</v>
      </c>
      <c r="AG45">
        <v>5.0132347199999998</v>
      </c>
      <c r="AH45">
        <v>11.621583999999999</v>
      </c>
      <c r="AI45">
        <v>0</v>
      </c>
      <c r="AJ45">
        <v>0</v>
      </c>
      <c r="AK45">
        <v>15.805579999999997</v>
      </c>
      <c r="AL45">
        <v>0</v>
      </c>
      <c r="AM45">
        <v>0</v>
      </c>
      <c r="AN45">
        <v>0.66954999999999998</v>
      </c>
      <c r="AO45">
        <v>3.8244460800000005E-2</v>
      </c>
      <c r="AP45">
        <v>1.1397313199999999</v>
      </c>
      <c r="AQ45">
        <v>0</v>
      </c>
      <c r="AR45">
        <v>15.580531200000003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30.338528436629161</v>
      </c>
      <c r="BB45">
        <f t="shared" si="0"/>
        <v>880.72841958876427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9.4134711161151365</v>
      </c>
      <c r="L46">
        <v>578.49512361223287</v>
      </c>
      <c r="M46">
        <v>24.535815877941555</v>
      </c>
      <c r="N46">
        <v>17.400000000000002</v>
      </c>
      <c r="O46">
        <v>0</v>
      </c>
      <c r="P46">
        <v>38.203448275862073</v>
      </c>
      <c r="Q46">
        <v>3.2372967678746325</v>
      </c>
      <c r="R46">
        <v>13.00969646255184</v>
      </c>
      <c r="S46">
        <v>8.1001365346922789</v>
      </c>
      <c r="T46">
        <v>0</v>
      </c>
      <c r="U46">
        <v>62.128892107168703</v>
      </c>
      <c r="V46">
        <v>4.374274310595065</v>
      </c>
      <c r="W46">
        <v>13.967897727272726</v>
      </c>
      <c r="X46">
        <v>45.2588294758865</v>
      </c>
      <c r="Y46">
        <v>0</v>
      </c>
      <c r="Z46">
        <v>4.0214116799999999</v>
      </c>
      <c r="AA46">
        <v>0</v>
      </c>
      <c r="AB46">
        <v>4.0078511199999998</v>
      </c>
      <c r="AC46">
        <v>2.9691613120000002</v>
      </c>
      <c r="AD46">
        <v>5.5929026400000001</v>
      </c>
      <c r="AE46">
        <v>13.973666199999998</v>
      </c>
      <c r="AF46">
        <v>2.7225000000000001</v>
      </c>
      <c r="AG46">
        <v>5.0132347199999998</v>
      </c>
      <c r="AH46">
        <v>11.621583999999999</v>
      </c>
      <c r="AI46">
        <v>0</v>
      </c>
      <c r="AJ46">
        <v>0</v>
      </c>
      <c r="AK46">
        <v>15.805579999999997</v>
      </c>
      <c r="AL46">
        <v>0</v>
      </c>
      <c r="AM46">
        <v>0</v>
      </c>
      <c r="AN46">
        <v>0.66954999999999998</v>
      </c>
      <c r="AO46">
        <v>3.9868046400000003E-2</v>
      </c>
      <c r="AP46">
        <v>1.1397313199999999</v>
      </c>
      <c r="AQ46">
        <v>0</v>
      </c>
      <c r="AR46">
        <v>15.580531200000003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30.338582433429163</v>
      </c>
      <c r="BB46">
        <f t="shared" si="0"/>
        <v>880.72998917756433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9.4134711161151365</v>
      </c>
      <c r="L47">
        <v>578.49512361223287</v>
      </c>
      <c r="M47">
        <v>24.535815877941555</v>
      </c>
      <c r="N47">
        <v>17.400000000000002</v>
      </c>
      <c r="O47">
        <v>0</v>
      </c>
      <c r="P47">
        <v>38.203448275862073</v>
      </c>
      <c r="Q47">
        <v>3.2372967678746325</v>
      </c>
      <c r="R47">
        <v>13.00969646255184</v>
      </c>
      <c r="S47">
        <v>8.1001365346922789</v>
      </c>
      <c r="T47">
        <v>0</v>
      </c>
      <c r="U47">
        <v>63.161550056525563</v>
      </c>
      <c r="V47">
        <v>4.374274310595065</v>
      </c>
      <c r="W47">
        <v>13.967897727272726</v>
      </c>
      <c r="X47">
        <v>45.2588294758865</v>
      </c>
      <c r="Y47">
        <v>0</v>
      </c>
      <c r="Z47">
        <v>4.0214116799999999</v>
      </c>
      <c r="AA47">
        <v>0</v>
      </c>
      <c r="AB47">
        <v>4.0078511199999998</v>
      </c>
      <c r="AC47">
        <v>2.9691613120000002</v>
      </c>
      <c r="AD47">
        <v>5.5929026400000001</v>
      </c>
      <c r="AE47">
        <v>13.973666199999998</v>
      </c>
      <c r="AF47">
        <v>2.7225000000000001</v>
      </c>
      <c r="AG47">
        <v>5.0132347199999998</v>
      </c>
      <c r="AH47">
        <v>11.621583999999999</v>
      </c>
      <c r="AI47">
        <v>0</v>
      </c>
      <c r="AJ47">
        <v>0</v>
      </c>
      <c r="AK47">
        <v>15.805579999999997</v>
      </c>
      <c r="AL47">
        <v>0</v>
      </c>
      <c r="AM47">
        <v>0</v>
      </c>
      <c r="AN47">
        <v>0.66954999999999998</v>
      </c>
      <c r="AO47">
        <v>1.46122704E-2</v>
      </c>
      <c r="AP47">
        <v>1.1397313199999999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30.372129004342767</v>
      </c>
      <c r="BB47">
        <f t="shared" si="0"/>
        <v>881.70384478000756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9.4134711161151365</v>
      </c>
      <c r="L48">
        <v>578.49512361223287</v>
      </c>
      <c r="M48">
        <v>24.535815877941555</v>
      </c>
      <c r="N48">
        <v>17.400000000000002</v>
      </c>
      <c r="O48">
        <v>0</v>
      </c>
      <c r="P48">
        <v>38.203448275862073</v>
      </c>
      <c r="Q48">
        <v>3.2372967678746325</v>
      </c>
      <c r="R48">
        <v>13.00969646255184</v>
      </c>
      <c r="S48">
        <v>8.1001365346922789</v>
      </c>
      <c r="T48">
        <v>0</v>
      </c>
      <c r="U48">
        <v>63.161550056525563</v>
      </c>
      <c r="V48">
        <v>4.374274310595065</v>
      </c>
      <c r="W48">
        <v>13.967897727272726</v>
      </c>
      <c r="X48">
        <v>45.2588294758865</v>
      </c>
      <c r="Y48">
        <v>0</v>
      </c>
      <c r="Z48">
        <v>4.0214116799999999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13.973666199999998</v>
      </c>
      <c r="AF48">
        <v>2.7225000000000001</v>
      </c>
      <c r="AG48">
        <v>5.0132347199999998</v>
      </c>
      <c r="AH48">
        <v>11.621583999999999</v>
      </c>
      <c r="AI48">
        <v>0</v>
      </c>
      <c r="AJ48">
        <v>0</v>
      </c>
      <c r="AK48">
        <v>15.805579999999997</v>
      </c>
      <c r="AL48">
        <v>0</v>
      </c>
      <c r="AM48">
        <v>0</v>
      </c>
      <c r="AN48">
        <v>0.66954999999999998</v>
      </c>
      <c r="AO48">
        <v>9.9219120000000015E-3</v>
      </c>
      <c r="AP48">
        <v>1.1397313199999999</v>
      </c>
      <c r="AQ48">
        <v>0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30.371972843142768</v>
      </c>
      <c r="BB48">
        <f t="shared" si="0"/>
        <v>881.69931058280758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9.4134711161151365</v>
      </c>
      <c r="L49">
        <v>578.49733786287834</v>
      </c>
      <c r="M49">
        <v>24.535815877941555</v>
      </c>
      <c r="N49">
        <v>17.400000000000002</v>
      </c>
      <c r="O49">
        <v>0</v>
      </c>
      <c r="P49">
        <v>38.531705584383495</v>
      </c>
      <c r="Q49">
        <v>3.2383697355533787</v>
      </c>
      <c r="R49">
        <v>13.010339733593558</v>
      </c>
      <c r="S49">
        <v>8.1003851548412396</v>
      </c>
      <c r="T49">
        <v>0</v>
      </c>
      <c r="U49">
        <v>63.161550056525563</v>
      </c>
      <c r="V49">
        <v>4.374274310595065</v>
      </c>
      <c r="W49">
        <v>13.967897727272726</v>
      </c>
      <c r="X49">
        <v>45.2588294758865</v>
      </c>
      <c r="Y49">
        <v>0</v>
      </c>
      <c r="Z49">
        <v>4.0214116799999999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13.973666199999998</v>
      </c>
      <c r="AF49">
        <v>2.7225000000000001</v>
      </c>
      <c r="AG49">
        <v>5.0132347199999998</v>
      </c>
      <c r="AH49">
        <v>11.621583999999999</v>
      </c>
      <c r="AI49">
        <v>0</v>
      </c>
      <c r="AJ49">
        <v>0</v>
      </c>
      <c r="AK49">
        <v>15.805579999999997</v>
      </c>
      <c r="AL49">
        <v>0</v>
      </c>
      <c r="AM49">
        <v>0</v>
      </c>
      <c r="AN49">
        <v>0.66954999999999998</v>
      </c>
      <c r="AO49">
        <v>3.9507249599999995E-2</v>
      </c>
      <c r="AP49">
        <v>1.1397313199999999</v>
      </c>
      <c r="AQ49">
        <v>0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30.384028174544639</v>
      </c>
      <c r="BB49">
        <f t="shared" si="0"/>
        <v>882.04927700704206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9.4134711161151365</v>
      </c>
      <c r="L50">
        <v>578.49733786287834</v>
      </c>
      <c r="M50">
        <v>24.535815877941555</v>
      </c>
      <c r="N50">
        <v>17.400000000000002</v>
      </c>
      <c r="O50">
        <v>0</v>
      </c>
      <c r="P50">
        <v>38.531705584383495</v>
      </c>
      <c r="Q50">
        <v>3.2383697355533787</v>
      </c>
      <c r="R50">
        <v>13.010339733593558</v>
      </c>
      <c r="S50">
        <v>8.1003851548412396</v>
      </c>
      <c r="T50">
        <v>0</v>
      </c>
      <c r="U50">
        <v>63.161550056525563</v>
      </c>
      <c r="V50">
        <v>4.374274310595065</v>
      </c>
      <c r="W50">
        <v>13.967897727272726</v>
      </c>
      <c r="X50">
        <v>45.2588294758865</v>
      </c>
      <c r="Y50">
        <v>0</v>
      </c>
      <c r="Z50">
        <v>4.0214116799999999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13.973666199999998</v>
      </c>
      <c r="AF50">
        <v>2.7225000000000001</v>
      </c>
      <c r="AG50">
        <v>5.0132347199999998</v>
      </c>
      <c r="AH50">
        <v>11.621583999999999</v>
      </c>
      <c r="AI50">
        <v>0</v>
      </c>
      <c r="AJ50">
        <v>0</v>
      </c>
      <c r="AK50">
        <v>15.805579999999997</v>
      </c>
      <c r="AL50">
        <v>0</v>
      </c>
      <c r="AM50">
        <v>0</v>
      </c>
      <c r="AN50">
        <v>0.66954999999999998</v>
      </c>
      <c r="AO50">
        <v>4.9068364800000007E-2</v>
      </c>
      <c r="AP50">
        <v>1.1397313199999999</v>
      </c>
      <c r="AQ50">
        <v>0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30.384346632944638</v>
      </c>
      <c r="BB50">
        <f t="shared" si="0"/>
        <v>882.05851966384205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9.4134711161151365</v>
      </c>
      <c r="L51">
        <v>578.49733786287834</v>
      </c>
      <c r="M51">
        <v>24.535815877941555</v>
      </c>
      <c r="N51">
        <v>17.400000000000002</v>
      </c>
      <c r="O51">
        <v>0</v>
      </c>
      <c r="P51">
        <v>38.531705584383495</v>
      </c>
      <c r="Q51">
        <v>3.2383697355533787</v>
      </c>
      <c r="R51">
        <v>13.010339733593558</v>
      </c>
      <c r="S51">
        <v>8.1003851548412396</v>
      </c>
      <c r="T51">
        <v>0</v>
      </c>
      <c r="U51">
        <v>64.239164166752857</v>
      </c>
      <c r="V51">
        <v>4.374274310595065</v>
      </c>
      <c r="W51">
        <v>13.967897727272726</v>
      </c>
      <c r="X51">
        <v>45.2588294758865</v>
      </c>
      <c r="Y51">
        <v>0</v>
      </c>
      <c r="Z51">
        <v>4.0214116799999999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13.973666199999998</v>
      </c>
      <c r="AF51">
        <v>2.7225000000000001</v>
      </c>
      <c r="AG51">
        <v>5.0132347199999998</v>
      </c>
      <c r="AH51">
        <v>11.621583999999999</v>
      </c>
      <c r="AI51">
        <v>0</v>
      </c>
      <c r="AJ51">
        <v>0</v>
      </c>
      <c r="AK51">
        <v>15.805579999999997</v>
      </c>
      <c r="AL51">
        <v>0</v>
      </c>
      <c r="AM51">
        <v>0</v>
      </c>
      <c r="AN51">
        <v>0.66954999999999998</v>
      </c>
      <c r="AO51">
        <v>7.2880953600000006E-2</v>
      </c>
      <c r="AP51">
        <v>1.1397313199999999</v>
      </c>
      <c r="AQ51">
        <v>2.8028499999999994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30.514359012427889</v>
      </c>
      <c r="BB51">
        <f t="shared" si="0"/>
        <v>885.83278398338609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9.4134711161151365</v>
      </c>
      <c r="L52">
        <v>578.49733786287834</v>
      </c>
      <c r="M52">
        <v>24.535815877941555</v>
      </c>
      <c r="N52">
        <v>17.400000000000002</v>
      </c>
      <c r="O52">
        <v>0</v>
      </c>
      <c r="P52">
        <v>38.531705584383495</v>
      </c>
      <c r="Q52">
        <v>3.2383697355533787</v>
      </c>
      <c r="R52">
        <v>13.010339733593558</v>
      </c>
      <c r="S52">
        <v>8.1003851548412396</v>
      </c>
      <c r="T52">
        <v>0</v>
      </c>
      <c r="U52">
        <v>64.239164166752857</v>
      </c>
      <c r="V52">
        <v>4.374274310595065</v>
      </c>
      <c r="W52">
        <v>13.967897727272726</v>
      </c>
      <c r="X52">
        <v>45.2588294758865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13.973666199999998</v>
      </c>
      <c r="AF52">
        <v>2.7225000000000001</v>
      </c>
      <c r="AG52">
        <v>5.0132347199999998</v>
      </c>
      <c r="AH52">
        <v>11.621583999999999</v>
      </c>
      <c r="AI52">
        <v>0</v>
      </c>
      <c r="AJ52">
        <v>0</v>
      </c>
      <c r="AK52">
        <v>15.805579999999997</v>
      </c>
      <c r="AL52">
        <v>0</v>
      </c>
      <c r="AM52">
        <v>0</v>
      </c>
      <c r="AN52">
        <v>0.66954999999999998</v>
      </c>
      <c r="AO52">
        <v>3.8244460800000005E-2</v>
      </c>
      <c r="AP52">
        <v>1.1397313199999999</v>
      </c>
      <c r="AQ52">
        <v>2.8028499999999994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30.446249412427889</v>
      </c>
      <c r="BB52">
        <f t="shared" si="0"/>
        <v>883.85555125058613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9.4134711161151365</v>
      </c>
      <c r="L53">
        <v>578.49733786287834</v>
      </c>
      <c r="M53">
        <v>24.535815877941555</v>
      </c>
      <c r="N53">
        <v>17.400000000000002</v>
      </c>
      <c r="O53">
        <v>0</v>
      </c>
      <c r="P53">
        <v>38.531705584383495</v>
      </c>
      <c r="Q53">
        <v>3.2383697355533787</v>
      </c>
      <c r="R53">
        <v>13.010339733593558</v>
      </c>
      <c r="S53">
        <v>8.1003851548412396</v>
      </c>
      <c r="T53">
        <v>0</v>
      </c>
      <c r="U53">
        <v>64.239164166752857</v>
      </c>
      <c r="V53">
        <v>4.374274310595065</v>
      </c>
      <c r="W53">
        <v>13.967897727272726</v>
      </c>
      <c r="X53">
        <v>45.2588294758865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13.973666199999998</v>
      </c>
      <c r="AF53">
        <v>2.7225000000000001</v>
      </c>
      <c r="AG53">
        <v>5.0132347199999998</v>
      </c>
      <c r="AH53">
        <v>11.621583999999999</v>
      </c>
      <c r="AI53">
        <v>0</v>
      </c>
      <c r="AJ53">
        <v>0</v>
      </c>
      <c r="AK53">
        <v>15.805579999999997</v>
      </c>
      <c r="AL53">
        <v>0</v>
      </c>
      <c r="AM53">
        <v>0</v>
      </c>
      <c r="AN53">
        <v>0.66954999999999998</v>
      </c>
      <c r="AO53">
        <v>5.0331153600000005E-2</v>
      </c>
      <c r="AP53">
        <v>1.1397313199999999</v>
      </c>
      <c r="AQ53">
        <v>2.8028499999999994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30.446651934027891</v>
      </c>
      <c r="BB53">
        <f t="shared" si="0"/>
        <v>883.86723542178618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9.4134711161151365</v>
      </c>
      <c r="L54">
        <v>578.49733786287834</v>
      </c>
      <c r="M54">
        <v>24.535815877941555</v>
      </c>
      <c r="N54">
        <v>17.400000000000002</v>
      </c>
      <c r="O54">
        <v>0</v>
      </c>
      <c r="P54">
        <v>38.531705584383495</v>
      </c>
      <c r="Q54">
        <v>3.2383697355533787</v>
      </c>
      <c r="R54">
        <v>13.010339733593558</v>
      </c>
      <c r="S54">
        <v>8.1003851548412396</v>
      </c>
      <c r="T54">
        <v>0</v>
      </c>
      <c r="U54">
        <v>64.239164166752857</v>
      </c>
      <c r="V54">
        <v>4.374274310595065</v>
      </c>
      <c r="W54">
        <v>13.967897727272726</v>
      </c>
      <c r="X54">
        <v>45.2588294758865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5.5929026400000001</v>
      </c>
      <c r="AE54">
        <v>13.973666199999998</v>
      </c>
      <c r="AF54">
        <v>2.7225000000000001</v>
      </c>
      <c r="AG54">
        <v>5.0132347199999998</v>
      </c>
      <c r="AH54">
        <v>11.621583999999999</v>
      </c>
      <c r="AI54">
        <v>0</v>
      </c>
      <c r="AJ54">
        <v>0</v>
      </c>
      <c r="AK54">
        <v>15.805579999999997</v>
      </c>
      <c r="AL54">
        <v>0</v>
      </c>
      <c r="AM54">
        <v>0</v>
      </c>
      <c r="AN54">
        <v>0.66954999999999998</v>
      </c>
      <c r="AO54">
        <v>7.5045734399999994E-2</v>
      </c>
      <c r="AP54">
        <v>1.1397313199999999</v>
      </c>
      <c r="AQ54">
        <v>2.8028499999999994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30.447474771627892</v>
      </c>
      <c r="BB54">
        <f t="shared" si="0"/>
        <v>883.89112716498607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9.4134711161151365</v>
      </c>
      <c r="L55">
        <v>578.49733786287834</v>
      </c>
      <c r="M55">
        <v>25.157562760186703</v>
      </c>
      <c r="N55">
        <v>17.400000000000002</v>
      </c>
      <c r="O55">
        <v>0</v>
      </c>
      <c r="P55">
        <v>38.531705584383495</v>
      </c>
      <c r="Q55">
        <v>3.2383697355533787</v>
      </c>
      <c r="R55">
        <v>13.010339733593558</v>
      </c>
      <c r="S55">
        <v>8.1003851548412396</v>
      </c>
      <c r="T55">
        <v>0</v>
      </c>
      <c r="U55">
        <v>64.239164166752857</v>
      </c>
      <c r="V55">
        <v>4.374274310595065</v>
      </c>
      <c r="W55">
        <v>13.967897727272726</v>
      </c>
      <c r="X55">
        <v>45.2588294758865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5.5929026400000001</v>
      </c>
      <c r="AE55">
        <v>13.973666199999998</v>
      </c>
      <c r="AF55">
        <v>2.7225000000000001</v>
      </c>
      <c r="AG55">
        <v>5.0132347199999998</v>
      </c>
      <c r="AH55">
        <v>11.621583999999999</v>
      </c>
      <c r="AI55">
        <v>0</v>
      </c>
      <c r="AJ55">
        <v>0</v>
      </c>
      <c r="AK55">
        <v>15.805579999999997</v>
      </c>
      <c r="AL55">
        <v>0</v>
      </c>
      <c r="AM55">
        <v>0.85889633333333315</v>
      </c>
      <c r="AN55">
        <v>0.66954999999999998</v>
      </c>
      <c r="AO55">
        <v>7.2339758399999995E-2</v>
      </c>
      <c r="AP55">
        <v>1.1397313199999999</v>
      </c>
      <c r="AQ55">
        <v>2.8028499999999994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30.496690393422526</v>
      </c>
      <c r="BB55">
        <f t="shared" si="0"/>
        <v>885.31984878276978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9.4134711161151365</v>
      </c>
      <c r="L56">
        <v>578.49733786287834</v>
      </c>
      <c r="M56">
        <v>25.157562760186703</v>
      </c>
      <c r="N56">
        <v>17.400000000000002</v>
      </c>
      <c r="O56">
        <v>0</v>
      </c>
      <c r="P56">
        <v>38.531705584383495</v>
      </c>
      <c r="Q56">
        <v>3.2383697355533787</v>
      </c>
      <c r="R56">
        <v>13.010339733593558</v>
      </c>
      <c r="S56">
        <v>8.1003851548412396</v>
      </c>
      <c r="T56">
        <v>0</v>
      </c>
      <c r="U56">
        <v>64.239164166752857</v>
      </c>
      <c r="V56">
        <v>4.374274310595065</v>
      </c>
      <c r="W56">
        <v>13.967897727272726</v>
      </c>
      <c r="X56">
        <v>45.2588294758865</v>
      </c>
      <c r="Y56">
        <v>0</v>
      </c>
      <c r="Z56">
        <v>2.01070584</v>
      </c>
      <c r="AA56">
        <v>4.2899843999999998</v>
      </c>
      <c r="AB56">
        <v>4.0078511199999998</v>
      </c>
      <c r="AC56">
        <v>2.9691613120000002</v>
      </c>
      <c r="AD56">
        <v>5.5929026400000001</v>
      </c>
      <c r="AE56">
        <v>13.973666199999998</v>
      </c>
      <c r="AF56">
        <v>2.7225000000000001</v>
      </c>
      <c r="AG56">
        <v>5.0132347199999998</v>
      </c>
      <c r="AH56">
        <v>11.621583999999999</v>
      </c>
      <c r="AI56">
        <v>0</v>
      </c>
      <c r="AJ56">
        <v>0</v>
      </c>
      <c r="AK56">
        <v>15.805579999999997</v>
      </c>
      <c r="AL56">
        <v>0</v>
      </c>
      <c r="AM56">
        <v>3.2392661714285711</v>
      </c>
      <c r="AN56">
        <v>0.66954999999999998</v>
      </c>
      <c r="AO56">
        <v>8.0998881600000003E-2</v>
      </c>
      <c r="AP56">
        <v>1.1397313199999999</v>
      </c>
      <c r="AQ56">
        <v>5.6056999999999997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30.812436241701896</v>
      </c>
      <c r="BB56">
        <f t="shared" si="0"/>
        <v>894.4859662957856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9.4134711161151365</v>
      </c>
      <c r="L57">
        <v>578.49733786287834</v>
      </c>
      <c r="M57">
        <v>25.157562760186703</v>
      </c>
      <c r="N57">
        <v>17.400000000000002</v>
      </c>
      <c r="O57">
        <v>0</v>
      </c>
      <c r="P57">
        <v>38.531705584383495</v>
      </c>
      <c r="Q57">
        <v>3.2383697355533787</v>
      </c>
      <c r="R57">
        <v>13.010339733593558</v>
      </c>
      <c r="S57">
        <v>8.1003851548412396</v>
      </c>
      <c r="T57">
        <v>0</v>
      </c>
      <c r="U57">
        <v>64.239164166752857</v>
      </c>
      <c r="V57">
        <v>4.374274310595065</v>
      </c>
      <c r="W57">
        <v>14.232085171645117</v>
      </c>
      <c r="X57">
        <v>45.2588294758865</v>
      </c>
      <c r="Y57">
        <v>0</v>
      </c>
      <c r="Z57">
        <v>2.01070584</v>
      </c>
      <c r="AA57">
        <v>4.2899843999999998</v>
      </c>
      <c r="AB57">
        <v>4.0078511199999998</v>
      </c>
      <c r="AC57">
        <v>2.9691613120000002</v>
      </c>
      <c r="AD57">
        <v>5.5929026400000001</v>
      </c>
      <c r="AE57">
        <v>13.973666199999998</v>
      </c>
      <c r="AF57">
        <v>2.7225000000000001</v>
      </c>
      <c r="AG57">
        <v>5.0132347199999998</v>
      </c>
      <c r="AH57">
        <v>11.621583999999999</v>
      </c>
      <c r="AI57">
        <v>0</v>
      </c>
      <c r="AJ57">
        <v>0</v>
      </c>
      <c r="AK57">
        <v>15.805579999999997</v>
      </c>
      <c r="AL57">
        <v>0</v>
      </c>
      <c r="AM57">
        <v>3.2392661714285711</v>
      </c>
      <c r="AN57">
        <v>0.66954999999999998</v>
      </c>
      <c r="AO57">
        <v>8.4967646400000013E-2</v>
      </c>
      <c r="AP57">
        <v>1.1397313199999999</v>
      </c>
      <c r="AQ57">
        <v>5.6056999999999997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30.821365649358118</v>
      </c>
      <c r="BB57">
        <f t="shared" si="0"/>
        <v>894.74519309730181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9.4134711161151365</v>
      </c>
      <c r="L58">
        <v>578.49733786287834</v>
      </c>
      <c r="M58">
        <v>25.157562760186703</v>
      </c>
      <c r="N58">
        <v>17.400000000000002</v>
      </c>
      <c r="O58">
        <v>0</v>
      </c>
      <c r="P58">
        <v>38.531705584383495</v>
      </c>
      <c r="Q58">
        <v>3.2383697355533787</v>
      </c>
      <c r="R58">
        <v>13.010339733593558</v>
      </c>
      <c r="S58">
        <v>8.1003851548412396</v>
      </c>
      <c r="T58">
        <v>0</v>
      </c>
      <c r="U58">
        <v>64.239164166752857</v>
      </c>
      <c r="V58">
        <v>4.374274310595065</v>
      </c>
      <c r="W58">
        <v>14.232085171645117</v>
      </c>
      <c r="X58">
        <v>45.2588294758865</v>
      </c>
      <c r="Y58">
        <v>0</v>
      </c>
      <c r="Z58">
        <v>2.01070584</v>
      </c>
      <c r="AA58">
        <v>8.6042059999999996</v>
      </c>
      <c r="AB58">
        <v>4.0078511199999998</v>
      </c>
      <c r="AC58">
        <v>5.9383226240000004</v>
      </c>
      <c r="AD58">
        <v>5.5929026400000001</v>
      </c>
      <c r="AE58">
        <v>13.973666199999998</v>
      </c>
      <c r="AF58">
        <v>2.7225000000000001</v>
      </c>
      <c r="AG58">
        <v>5.0132347199999998</v>
      </c>
      <c r="AH58">
        <v>11.621583999999999</v>
      </c>
      <c r="AI58">
        <v>0</v>
      </c>
      <c r="AJ58">
        <v>0</v>
      </c>
      <c r="AK58">
        <v>15.805579999999997</v>
      </c>
      <c r="AL58">
        <v>0</v>
      </c>
      <c r="AM58">
        <v>3.2392661714285711</v>
      </c>
      <c r="AN58">
        <v>0.66954999999999998</v>
      </c>
      <c r="AO58">
        <v>9.8677924799999997E-2</v>
      </c>
      <c r="AP58">
        <v>1.1397313199999999</v>
      </c>
      <c r="AQ58">
        <v>5.6056999999999997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31.06435861255812</v>
      </c>
      <c r="BB58">
        <f t="shared" si="0"/>
        <v>901.79929332450183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9.4134711161151365</v>
      </c>
      <c r="L59">
        <v>578.49733786287834</v>
      </c>
      <c r="M59">
        <v>25.157562760186703</v>
      </c>
      <c r="N59">
        <v>17.400000000000002</v>
      </c>
      <c r="O59">
        <v>0</v>
      </c>
      <c r="P59">
        <v>38.531705584383495</v>
      </c>
      <c r="Q59">
        <v>3.2383697355533787</v>
      </c>
      <c r="R59">
        <v>13.010339733593558</v>
      </c>
      <c r="S59">
        <v>8.1003851548412396</v>
      </c>
      <c r="T59">
        <v>0</v>
      </c>
      <c r="U59">
        <v>64.239164166752857</v>
      </c>
      <c r="V59">
        <v>4.374274310595065</v>
      </c>
      <c r="W59">
        <v>14.232085171645117</v>
      </c>
      <c r="X59">
        <v>45.2588294758865</v>
      </c>
      <c r="Y59">
        <v>0</v>
      </c>
      <c r="Z59">
        <v>2.01070584</v>
      </c>
      <c r="AA59">
        <v>8.6042059999999996</v>
      </c>
      <c r="AB59">
        <v>4.0078511199999998</v>
      </c>
      <c r="AC59">
        <v>5.9383226240000004</v>
      </c>
      <c r="AD59">
        <v>5.5929026400000001</v>
      </c>
      <c r="AE59">
        <v>13.973666199999998</v>
      </c>
      <c r="AF59">
        <v>2.7225000000000001</v>
      </c>
      <c r="AG59">
        <v>5.0132347199999998</v>
      </c>
      <c r="AH59">
        <v>11.621583999999999</v>
      </c>
      <c r="AI59">
        <v>0</v>
      </c>
      <c r="AJ59">
        <v>0</v>
      </c>
      <c r="AK59">
        <v>15.805579999999997</v>
      </c>
      <c r="AL59">
        <v>0</v>
      </c>
      <c r="AM59">
        <v>3.2392661714285711</v>
      </c>
      <c r="AN59">
        <v>0.66954999999999998</v>
      </c>
      <c r="AO59">
        <v>9.3987566400000014E-2</v>
      </c>
      <c r="AP59">
        <v>2.5152691200000001</v>
      </c>
      <c r="AQ59">
        <v>8.40855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31.203342749745424</v>
      </c>
      <c r="BB59">
        <f t="shared" si="0"/>
        <v>905.83400662891449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9.4134711161151365</v>
      </c>
      <c r="L60">
        <v>578.49733786287834</v>
      </c>
      <c r="M60">
        <v>25.157562760186703</v>
      </c>
      <c r="N60">
        <v>17.400000000000002</v>
      </c>
      <c r="O60">
        <v>0</v>
      </c>
      <c r="P60">
        <v>38.531705584383495</v>
      </c>
      <c r="Q60">
        <v>3.2383697355533787</v>
      </c>
      <c r="R60">
        <v>13.010339733593558</v>
      </c>
      <c r="S60">
        <v>8.1003851548412396</v>
      </c>
      <c r="T60">
        <v>0</v>
      </c>
      <c r="U60">
        <v>64.239164166752857</v>
      </c>
      <c r="V60">
        <v>4.374274310595065</v>
      </c>
      <c r="W60">
        <v>14.232085171645117</v>
      </c>
      <c r="X60">
        <v>45.2588294758865</v>
      </c>
      <c r="Y60">
        <v>0</v>
      </c>
      <c r="Z60">
        <v>2.01070584</v>
      </c>
      <c r="AA60">
        <v>12.918427599999998</v>
      </c>
      <c r="AB60">
        <v>4.0078511199999998</v>
      </c>
      <c r="AC60">
        <v>5.9383226240000004</v>
      </c>
      <c r="AD60">
        <v>5.5929026400000001</v>
      </c>
      <c r="AE60">
        <v>13.973666199999998</v>
      </c>
      <c r="AF60">
        <v>2.7225000000000001</v>
      </c>
      <c r="AG60">
        <v>5.0132347199999998</v>
      </c>
      <c r="AH60">
        <v>11.621583999999999</v>
      </c>
      <c r="AI60">
        <v>0</v>
      </c>
      <c r="AJ60">
        <v>0</v>
      </c>
      <c r="AK60">
        <v>15.805579999999997</v>
      </c>
      <c r="AL60">
        <v>0</v>
      </c>
      <c r="AM60">
        <v>3.2392661714285711</v>
      </c>
      <c r="AN60">
        <v>0.66954999999999998</v>
      </c>
      <c r="AO60">
        <v>8.8575614400000016E-2</v>
      </c>
      <c r="AP60">
        <v>2.5152691200000001</v>
      </c>
      <c r="AQ60">
        <v>8.40855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31.346826360145421</v>
      </c>
      <c r="BB60">
        <f t="shared" si="0"/>
        <v>909.99933266651453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9.4134711161151365</v>
      </c>
      <c r="L61">
        <v>578.49733786287834</v>
      </c>
      <c r="M61">
        <v>25.157562760186703</v>
      </c>
      <c r="N61">
        <v>17.400000000000002</v>
      </c>
      <c r="O61">
        <v>0</v>
      </c>
      <c r="P61">
        <v>38.531705584383495</v>
      </c>
      <c r="Q61">
        <v>3.2383697355533787</v>
      </c>
      <c r="R61">
        <v>13.010339733593558</v>
      </c>
      <c r="S61">
        <v>8.1003851548412396</v>
      </c>
      <c r="T61">
        <v>0</v>
      </c>
      <c r="U61">
        <v>64.239164166752857</v>
      </c>
      <c r="V61">
        <v>4.374274310595065</v>
      </c>
      <c r="W61">
        <v>14.232085171645117</v>
      </c>
      <c r="X61">
        <v>45.2588294758865</v>
      </c>
      <c r="Y61">
        <v>0</v>
      </c>
      <c r="Z61">
        <v>2.01070584</v>
      </c>
      <c r="AA61">
        <v>12.918427599999998</v>
      </c>
      <c r="AB61">
        <v>4.0078511199999998</v>
      </c>
      <c r="AC61">
        <v>5.9383226240000004</v>
      </c>
      <c r="AD61">
        <v>5.5929026400000001</v>
      </c>
      <c r="AE61">
        <v>13.973666199999998</v>
      </c>
      <c r="AF61">
        <v>2.7225000000000001</v>
      </c>
      <c r="AG61">
        <v>5.0132347199999998</v>
      </c>
      <c r="AH61">
        <v>14.35265624</v>
      </c>
      <c r="AI61">
        <v>0</v>
      </c>
      <c r="AJ61">
        <v>0</v>
      </c>
      <c r="AK61">
        <v>15.805579999999997</v>
      </c>
      <c r="AL61">
        <v>0</v>
      </c>
      <c r="AM61">
        <v>3.2392661714285711</v>
      </c>
      <c r="AN61">
        <v>0.66954999999999998</v>
      </c>
      <c r="AO61">
        <v>8.1179280000000006E-2</v>
      </c>
      <c r="AP61">
        <v>2.5152691200000001</v>
      </c>
      <c r="AQ61">
        <v>8.40855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31.437524723745419</v>
      </c>
      <c r="BB61">
        <f t="shared" si="0"/>
        <v>912.63231020851447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9.4134711161151365</v>
      </c>
      <c r="L62">
        <v>578.49733786287834</v>
      </c>
      <c r="M62">
        <v>25.157562760186703</v>
      </c>
      <c r="N62">
        <v>17.400000000000002</v>
      </c>
      <c r="O62">
        <v>0</v>
      </c>
      <c r="P62">
        <v>38.531705584383495</v>
      </c>
      <c r="Q62">
        <v>3.2383697355533787</v>
      </c>
      <c r="R62">
        <v>13.010339733593558</v>
      </c>
      <c r="S62">
        <v>8.1003851548412396</v>
      </c>
      <c r="T62">
        <v>0</v>
      </c>
      <c r="U62">
        <v>64.239164166752857</v>
      </c>
      <c r="V62">
        <v>4.374274310595065</v>
      </c>
      <c r="W62">
        <v>14.232085171645117</v>
      </c>
      <c r="X62">
        <v>45.2588294758865</v>
      </c>
      <c r="Y62">
        <v>0</v>
      </c>
      <c r="Z62">
        <v>2.01070584</v>
      </c>
      <c r="AA62">
        <v>12.918427599999998</v>
      </c>
      <c r="AB62">
        <v>4.0078511199999998</v>
      </c>
      <c r="AC62">
        <v>5.9383226240000004</v>
      </c>
      <c r="AD62">
        <v>5.5929026400000001</v>
      </c>
      <c r="AE62">
        <v>13.973666199999998</v>
      </c>
      <c r="AF62">
        <v>2.7225000000000001</v>
      </c>
      <c r="AG62">
        <v>5.0132347199999998</v>
      </c>
      <c r="AH62">
        <v>14.35265624</v>
      </c>
      <c r="AI62">
        <v>0</v>
      </c>
      <c r="AJ62">
        <v>0</v>
      </c>
      <c r="AK62">
        <v>15.805579999999997</v>
      </c>
      <c r="AL62">
        <v>0</v>
      </c>
      <c r="AM62">
        <v>3.2392661714285711</v>
      </c>
      <c r="AN62">
        <v>0.66954999999999998</v>
      </c>
      <c r="AO62">
        <v>7.8834100800000015E-2</v>
      </c>
      <c r="AP62">
        <v>2.5152691200000001</v>
      </c>
      <c r="AQ62">
        <v>8.40855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31.437446796545416</v>
      </c>
      <c r="BB62">
        <f t="shared" si="0"/>
        <v>912.63004295651456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9.4134711161151365</v>
      </c>
      <c r="L63">
        <v>578.49733786287834</v>
      </c>
      <c r="M63">
        <v>25.157562760186703</v>
      </c>
      <c r="N63">
        <v>17.400000000000002</v>
      </c>
      <c r="O63">
        <v>0</v>
      </c>
      <c r="P63">
        <v>38.531705584383495</v>
      </c>
      <c r="Q63">
        <v>3.2383697355533787</v>
      </c>
      <c r="R63">
        <v>13.010339733593558</v>
      </c>
      <c r="S63">
        <v>8.1003851548412396</v>
      </c>
      <c r="T63">
        <v>0</v>
      </c>
      <c r="U63">
        <v>64.239164166752857</v>
      </c>
      <c r="V63">
        <v>4.374274310595065</v>
      </c>
      <c r="W63">
        <v>14.232085171645117</v>
      </c>
      <c r="X63">
        <v>45.2588294758865</v>
      </c>
      <c r="Y63">
        <v>0</v>
      </c>
      <c r="Z63">
        <v>2.01070584</v>
      </c>
      <c r="AA63">
        <v>12.918427599999998</v>
      </c>
      <c r="AB63">
        <v>4.0078511199999998</v>
      </c>
      <c r="AC63">
        <v>5.9383226240000004</v>
      </c>
      <c r="AD63">
        <v>5.5929026400000001</v>
      </c>
      <c r="AE63">
        <v>13.973666199999998</v>
      </c>
      <c r="AF63">
        <v>2.7225000000000001</v>
      </c>
      <c r="AG63">
        <v>5.0132347199999998</v>
      </c>
      <c r="AH63">
        <v>14.35265624</v>
      </c>
      <c r="AI63">
        <v>0</v>
      </c>
      <c r="AJ63">
        <v>0</v>
      </c>
      <c r="AK63">
        <v>15.805579999999997</v>
      </c>
      <c r="AL63">
        <v>0</v>
      </c>
      <c r="AM63">
        <v>3.2392661714285711</v>
      </c>
      <c r="AN63">
        <v>0.66954999999999998</v>
      </c>
      <c r="AO63">
        <v>7.6849718399999989E-2</v>
      </c>
      <c r="AP63">
        <v>1.1397313199999999</v>
      </c>
      <c r="AQ63">
        <v>8.40855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31.391574980945414</v>
      </c>
      <c r="BB63">
        <f t="shared" si="0"/>
        <v>911.29839258971458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9.4134711161151365</v>
      </c>
      <c r="L64">
        <v>578.49733786287834</v>
      </c>
      <c r="M64">
        <v>25.157562760186703</v>
      </c>
      <c r="N64">
        <v>17.400000000000002</v>
      </c>
      <c r="O64">
        <v>0</v>
      </c>
      <c r="P64">
        <v>38.531705584383495</v>
      </c>
      <c r="Q64">
        <v>3.2383697355533787</v>
      </c>
      <c r="R64">
        <v>13.010339733593558</v>
      </c>
      <c r="S64">
        <v>8.1003851548412396</v>
      </c>
      <c r="T64">
        <v>0</v>
      </c>
      <c r="U64">
        <v>64.239164166752857</v>
      </c>
      <c r="V64">
        <v>4.374274310595065</v>
      </c>
      <c r="W64">
        <v>14.232085171645117</v>
      </c>
      <c r="X64">
        <v>45.2588294758865</v>
      </c>
      <c r="Y64">
        <v>0</v>
      </c>
      <c r="Z64">
        <v>2.01070584</v>
      </c>
      <c r="AA64">
        <v>8.6042059999999996</v>
      </c>
      <c r="AB64">
        <v>4.0078511199999998</v>
      </c>
      <c r="AC64">
        <v>5.9383226240000004</v>
      </c>
      <c r="AD64">
        <v>5.5929026400000001</v>
      </c>
      <c r="AE64">
        <v>13.894941320000001</v>
      </c>
      <c r="AF64">
        <v>2.7225000000000001</v>
      </c>
      <c r="AG64">
        <v>5.0132347199999998</v>
      </c>
      <c r="AH64">
        <v>14.35265624</v>
      </c>
      <c r="AI64">
        <v>0</v>
      </c>
      <c r="AJ64">
        <v>0</v>
      </c>
      <c r="AK64">
        <v>15.805579999999997</v>
      </c>
      <c r="AL64">
        <v>0</v>
      </c>
      <c r="AM64">
        <v>3.2392661714285711</v>
      </c>
      <c r="AN64">
        <v>0.66954999999999998</v>
      </c>
      <c r="AO64">
        <v>7.1437766400000005E-2</v>
      </c>
      <c r="AP64">
        <v>1.1397313199999999</v>
      </c>
      <c r="AQ64">
        <v>8.40855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31.245109888145414</v>
      </c>
      <c r="BB64">
        <f t="shared" si="0"/>
        <v>907.04649925051456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9.4134711161151365</v>
      </c>
      <c r="L65">
        <v>578.49733786287834</v>
      </c>
      <c r="M65">
        <v>25.157562760186703</v>
      </c>
      <c r="N65">
        <v>17.400000000000002</v>
      </c>
      <c r="O65">
        <v>0</v>
      </c>
      <c r="P65">
        <v>38.531705584383495</v>
      </c>
      <c r="Q65">
        <v>3.2383697355533787</v>
      </c>
      <c r="R65">
        <v>13.010339733593558</v>
      </c>
      <c r="S65">
        <v>8.1003851548412396</v>
      </c>
      <c r="T65">
        <v>0</v>
      </c>
      <c r="U65">
        <v>64.239164166752857</v>
      </c>
      <c r="V65">
        <v>4.374274310595065</v>
      </c>
      <c r="W65">
        <v>14.232085171645117</v>
      </c>
      <c r="X65">
        <v>45.2588294758865</v>
      </c>
      <c r="Y65">
        <v>0</v>
      </c>
      <c r="Z65">
        <v>2.01070584</v>
      </c>
      <c r="AA65">
        <v>8.6042059999999996</v>
      </c>
      <c r="AB65">
        <v>4.0078511199999998</v>
      </c>
      <c r="AC65">
        <v>5.9383226240000004</v>
      </c>
      <c r="AD65">
        <v>5.5929026400000001</v>
      </c>
      <c r="AE65">
        <v>13.580041799999998</v>
      </c>
      <c r="AF65">
        <v>2.7225000000000001</v>
      </c>
      <c r="AG65">
        <v>5.0132347199999998</v>
      </c>
      <c r="AH65">
        <v>14.35265624</v>
      </c>
      <c r="AI65">
        <v>0</v>
      </c>
      <c r="AJ65">
        <v>0</v>
      </c>
      <c r="AK65">
        <v>15.805579999999997</v>
      </c>
      <c r="AL65">
        <v>0</v>
      </c>
      <c r="AM65">
        <v>3.2392661714285711</v>
      </c>
      <c r="AN65">
        <v>0.66954999999999998</v>
      </c>
      <c r="AO65">
        <v>4.1491632000000001E-2</v>
      </c>
      <c r="AP65">
        <v>1.1397313199999999</v>
      </c>
      <c r="AQ65">
        <v>8.40855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31.233626364145415</v>
      </c>
      <c r="BB65">
        <f t="shared" si="0"/>
        <v>906.71313712011454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9.4134711161151365</v>
      </c>
      <c r="L66">
        <v>578.49733786287834</v>
      </c>
      <c r="M66">
        <v>25.157562760186703</v>
      </c>
      <c r="N66">
        <v>17.400000000000002</v>
      </c>
      <c r="O66">
        <v>0</v>
      </c>
      <c r="P66">
        <v>38.531705584383495</v>
      </c>
      <c r="Q66">
        <v>3.2383697355533787</v>
      </c>
      <c r="R66">
        <v>13.010339733593558</v>
      </c>
      <c r="S66">
        <v>8.1003851548412396</v>
      </c>
      <c r="T66">
        <v>0</v>
      </c>
      <c r="U66">
        <v>64.239164166752857</v>
      </c>
      <c r="V66">
        <v>4.374274310595065</v>
      </c>
      <c r="W66">
        <v>14.232085171645117</v>
      </c>
      <c r="X66">
        <v>45.2588294758865</v>
      </c>
      <c r="Y66">
        <v>0</v>
      </c>
      <c r="Z66">
        <v>2.01070584</v>
      </c>
      <c r="AA66">
        <v>8.6042059999999996</v>
      </c>
      <c r="AB66">
        <v>4.0078511199999998</v>
      </c>
      <c r="AC66">
        <v>5.9383226240000004</v>
      </c>
      <c r="AD66">
        <v>5.5929026400000001</v>
      </c>
      <c r="AE66">
        <v>13.580041799999998</v>
      </c>
      <c r="AF66">
        <v>2.7225000000000001</v>
      </c>
      <c r="AG66">
        <v>5.0132347199999998</v>
      </c>
      <c r="AH66">
        <v>14.35265624</v>
      </c>
      <c r="AI66">
        <v>0</v>
      </c>
      <c r="AJ66">
        <v>0</v>
      </c>
      <c r="AK66">
        <v>15.805579999999997</v>
      </c>
      <c r="AL66">
        <v>0</v>
      </c>
      <c r="AM66">
        <v>3.2392661714285711</v>
      </c>
      <c r="AN66">
        <v>0.66954999999999998</v>
      </c>
      <c r="AO66">
        <v>3.4816891199999998E-2</v>
      </c>
      <c r="AP66">
        <v>1.1397313199999999</v>
      </c>
      <c r="AQ66">
        <v>8.40855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31.233404240945411</v>
      </c>
      <c r="BB66">
        <f t="shared" si="0"/>
        <v>906.70668450251446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9.4134711161151365</v>
      </c>
      <c r="L67">
        <v>578.49733786287834</v>
      </c>
      <c r="M67">
        <v>25.157562760186703</v>
      </c>
      <c r="N67">
        <v>17.400000000000002</v>
      </c>
      <c r="O67">
        <v>0</v>
      </c>
      <c r="P67">
        <v>38.531705584383495</v>
      </c>
      <c r="Q67">
        <v>3.2383697355533787</v>
      </c>
      <c r="R67">
        <v>13.010339733593558</v>
      </c>
      <c r="S67">
        <v>8.1003851548412396</v>
      </c>
      <c r="T67">
        <v>0</v>
      </c>
      <c r="U67">
        <v>64.239164166752857</v>
      </c>
      <c r="V67">
        <v>4.374274310595065</v>
      </c>
      <c r="W67">
        <v>14.232085171645117</v>
      </c>
      <c r="X67">
        <v>45.2588294758865</v>
      </c>
      <c r="Y67">
        <v>0</v>
      </c>
      <c r="Z67">
        <v>2.01070584</v>
      </c>
      <c r="AA67">
        <v>8.6042059999999996</v>
      </c>
      <c r="AB67">
        <v>4.0078511199999998</v>
      </c>
      <c r="AC67">
        <v>5.4695076799999995</v>
      </c>
      <c r="AD67">
        <v>2.7964513200000001</v>
      </c>
      <c r="AE67">
        <v>13.580041799999998</v>
      </c>
      <c r="AF67">
        <v>2.7225000000000001</v>
      </c>
      <c r="AG67">
        <v>5.0132347199999998</v>
      </c>
      <c r="AH67">
        <v>14.35265624</v>
      </c>
      <c r="AI67">
        <v>0</v>
      </c>
      <c r="AJ67">
        <v>0</v>
      </c>
      <c r="AK67">
        <v>15.805579999999997</v>
      </c>
      <c r="AL67">
        <v>0</v>
      </c>
      <c r="AM67">
        <v>3.2392661714285711</v>
      </c>
      <c r="AN67">
        <v>0.66954999999999998</v>
      </c>
      <c r="AO67">
        <v>2.2189003199999998E-2</v>
      </c>
      <c r="AP67">
        <v>1.1397313199999999</v>
      </c>
      <c r="AQ67">
        <v>8.40855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31.124250323345414</v>
      </c>
      <c r="BB67">
        <f t="shared" si="0"/>
        <v>903.53794426811442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9.4134711161151365</v>
      </c>
      <c r="L68">
        <v>578.49733786287834</v>
      </c>
      <c r="M68">
        <v>25.157562760186703</v>
      </c>
      <c r="N68">
        <v>17.400000000000002</v>
      </c>
      <c r="O68">
        <v>0</v>
      </c>
      <c r="P68">
        <v>38.531705584383495</v>
      </c>
      <c r="Q68">
        <v>3.2383697355533787</v>
      </c>
      <c r="R68">
        <v>13.010339733593558</v>
      </c>
      <c r="S68">
        <v>8.1003851548412396</v>
      </c>
      <c r="T68">
        <v>0</v>
      </c>
      <c r="U68">
        <v>64.239164166752857</v>
      </c>
      <c r="V68">
        <v>4.374274310595065</v>
      </c>
      <c r="W68">
        <v>14.232085171645117</v>
      </c>
      <c r="X68">
        <v>45.2588294758865</v>
      </c>
      <c r="Y68">
        <v>0</v>
      </c>
      <c r="Z68">
        <v>2.01070584</v>
      </c>
      <c r="AA68">
        <v>8.6042059999999996</v>
      </c>
      <c r="AB68">
        <v>4.0078511199999998</v>
      </c>
      <c r="AC68">
        <v>2.9691613120000002</v>
      </c>
      <c r="AD68">
        <v>2.7964513200000001</v>
      </c>
      <c r="AE68">
        <v>13.580041799999998</v>
      </c>
      <c r="AF68">
        <v>2.7225000000000001</v>
      </c>
      <c r="AG68">
        <v>5.0132347199999998</v>
      </c>
      <c r="AH68">
        <v>11.621583999999999</v>
      </c>
      <c r="AI68">
        <v>0</v>
      </c>
      <c r="AJ68">
        <v>0</v>
      </c>
      <c r="AK68">
        <v>15.805579999999997</v>
      </c>
      <c r="AL68">
        <v>0</v>
      </c>
      <c r="AM68">
        <v>3.2392661714285711</v>
      </c>
      <c r="AN68">
        <v>0.66954999999999998</v>
      </c>
      <c r="AO68">
        <v>0</v>
      </c>
      <c r="AP68">
        <v>1.1397313199999999</v>
      </c>
      <c r="AQ68">
        <v>8.40855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30.949305293345418</v>
      </c>
      <c r="BB68">
        <f t="shared" ref="BB68:BB99" si="1">SUM(B68:AZ68)-BA68</f>
        <v>898.45928168691444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9.4134711161151365</v>
      </c>
      <c r="L69">
        <v>578.49733786287834</v>
      </c>
      <c r="M69">
        <v>25.157562760186703</v>
      </c>
      <c r="N69">
        <v>17.400000000000002</v>
      </c>
      <c r="O69">
        <v>0</v>
      </c>
      <c r="P69">
        <v>38.531705584383495</v>
      </c>
      <c r="Q69">
        <v>3.2383697355533787</v>
      </c>
      <c r="R69">
        <v>13.010339733593558</v>
      </c>
      <c r="S69">
        <v>8.1003851548412396</v>
      </c>
      <c r="T69">
        <v>0</v>
      </c>
      <c r="U69">
        <v>64.239164166752857</v>
      </c>
      <c r="V69">
        <v>4.374274310595065</v>
      </c>
      <c r="W69">
        <v>14.232085171645117</v>
      </c>
      <c r="X69">
        <v>45.2588294758865</v>
      </c>
      <c r="Y69">
        <v>0</v>
      </c>
      <c r="Z69">
        <v>2.01070584</v>
      </c>
      <c r="AA69">
        <v>8.6042059999999996</v>
      </c>
      <c r="AB69">
        <v>4.0078511199999998</v>
      </c>
      <c r="AC69">
        <v>2.9691613120000002</v>
      </c>
      <c r="AD69">
        <v>2.7964513200000001</v>
      </c>
      <c r="AE69">
        <v>13.580041799999998</v>
      </c>
      <c r="AF69">
        <v>2.7225000000000001</v>
      </c>
      <c r="AG69">
        <v>5.0132347199999998</v>
      </c>
      <c r="AH69">
        <v>11.621583999999999</v>
      </c>
      <c r="AI69">
        <v>0</v>
      </c>
      <c r="AJ69">
        <v>0</v>
      </c>
      <c r="AK69">
        <v>15.805579999999997</v>
      </c>
      <c r="AL69">
        <v>0</v>
      </c>
      <c r="AM69">
        <v>3.2392661714285711</v>
      </c>
      <c r="AN69">
        <v>0.66954999999999998</v>
      </c>
      <c r="AO69">
        <v>0</v>
      </c>
      <c r="AP69">
        <v>1.1397313199999999</v>
      </c>
      <c r="AQ69">
        <v>8.40855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30.949305293345418</v>
      </c>
      <c r="BB69">
        <f t="shared" si="1"/>
        <v>898.45928168691444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9.4134711161151365</v>
      </c>
      <c r="L70">
        <v>578.49733786287834</v>
      </c>
      <c r="M70">
        <v>25.157562760186703</v>
      </c>
      <c r="N70">
        <v>17.400000000000002</v>
      </c>
      <c r="O70">
        <v>0</v>
      </c>
      <c r="P70">
        <v>38.531705584383495</v>
      </c>
      <c r="Q70">
        <v>3.2383697355533787</v>
      </c>
      <c r="R70">
        <v>13.010339733593558</v>
      </c>
      <c r="S70">
        <v>8.1003851548412396</v>
      </c>
      <c r="T70">
        <v>0</v>
      </c>
      <c r="U70">
        <v>64.239164166752857</v>
      </c>
      <c r="V70">
        <v>4.374274310595065</v>
      </c>
      <c r="W70">
        <v>14.232085171645117</v>
      </c>
      <c r="X70">
        <v>45.2588294758865</v>
      </c>
      <c r="Y70">
        <v>0</v>
      </c>
      <c r="Z70">
        <v>2.01070584</v>
      </c>
      <c r="AA70">
        <v>8.6042059999999996</v>
      </c>
      <c r="AB70">
        <v>4.0078511199999998</v>
      </c>
      <c r="AC70">
        <v>2.9691613120000002</v>
      </c>
      <c r="AD70">
        <v>2.7964513200000001</v>
      </c>
      <c r="AE70">
        <v>13.580041799999998</v>
      </c>
      <c r="AF70">
        <v>2.7225000000000001</v>
      </c>
      <c r="AG70">
        <v>5.0132347199999998</v>
      </c>
      <c r="AH70">
        <v>11.621583999999999</v>
      </c>
      <c r="AI70">
        <v>0</v>
      </c>
      <c r="AJ70">
        <v>0</v>
      </c>
      <c r="AK70">
        <v>15.805579999999997</v>
      </c>
      <c r="AL70">
        <v>0</v>
      </c>
      <c r="AM70">
        <v>3.2392661714285711</v>
      </c>
      <c r="AN70">
        <v>0.66954999999999998</v>
      </c>
      <c r="AO70">
        <v>0</v>
      </c>
      <c r="AP70">
        <v>1.1397313199999999</v>
      </c>
      <c r="AQ70">
        <v>8.40855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30.949305293345418</v>
      </c>
      <c r="BB70">
        <f t="shared" si="1"/>
        <v>898.45928168691444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9.4134711161151365</v>
      </c>
      <c r="L71">
        <v>578.49733786287834</v>
      </c>
      <c r="M71">
        <v>25.157562760186703</v>
      </c>
      <c r="N71">
        <v>17.400000000000002</v>
      </c>
      <c r="O71">
        <v>0</v>
      </c>
      <c r="P71">
        <v>38.531705584383495</v>
      </c>
      <c r="Q71">
        <v>3.2383697355533787</v>
      </c>
      <c r="R71">
        <v>13.010339733593558</v>
      </c>
      <c r="S71">
        <v>8.1003851548412396</v>
      </c>
      <c r="T71">
        <v>0</v>
      </c>
      <c r="U71">
        <v>64.239164166752857</v>
      </c>
      <c r="V71">
        <v>4.374274310595065</v>
      </c>
      <c r="W71">
        <v>14.232085171645117</v>
      </c>
      <c r="X71">
        <v>45.2588294758865</v>
      </c>
      <c r="Y71">
        <v>0</v>
      </c>
      <c r="Z71">
        <v>2.01070584</v>
      </c>
      <c r="AA71">
        <v>8.6042059999999996</v>
      </c>
      <c r="AB71">
        <v>8.0565986800000005</v>
      </c>
      <c r="AC71">
        <v>2.9691613120000002</v>
      </c>
      <c r="AD71">
        <v>2.7964513200000001</v>
      </c>
      <c r="AE71">
        <v>13.580041799999998</v>
      </c>
      <c r="AF71">
        <v>5.4450000000000003</v>
      </c>
      <c r="AG71">
        <v>5.0132347199999998</v>
      </c>
      <c r="AH71">
        <v>11.621583999999999</v>
      </c>
      <c r="AI71">
        <v>0</v>
      </c>
      <c r="AJ71">
        <v>0</v>
      </c>
      <c r="AK71">
        <v>15.805579999999997</v>
      </c>
      <c r="AL71">
        <v>0</v>
      </c>
      <c r="AM71">
        <v>3.2392661714285711</v>
      </c>
      <c r="AN71">
        <v>0.66954999999999998</v>
      </c>
      <c r="AO71">
        <v>0</v>
      </c>
      <c r="AP71">
        <v>1.33623672</v>
      </c>
      <c r="AQ71">
        <v>8.40855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31.181331479186397</v>
      </c>
      <c r="BB71">
        <f t="shared" si="1"/>
        <v>905.19500846107348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9.4134711161151365</v>
      </c>
      <c r="L72">
        <v>578.49733786287834</v>
      </c>
      <c r="M72">
        <v>25.157562760186703</v>
      </c>
      <c r="N72">
        <v>17.400000000000002</v>
      </c>
      <c r="O72">
        <v>0</v>
      </c>
      <c r="P72">
        <v>38.531705584383495</v>
      </c>
      <c r="Q72">
        <v>3.2383697355533787</v>
      </c>
      <c r="R72">
        <v>13.010339733593558</v>
      </c>
      <c r="S72">
        <v>8.1003851548412396</v>
      </c>
      <c r="T72">
        <v>0</v>
      </c>
      <c r="U72">
        <v>64.239164166752857</v>
      </c>
      <c r="V72">
        <v>4.374274310595065</v>
      </c>
      <c r="W72">
        <v>14.232085171645117</v>
      </c>
      <c r="X72">
        <v>45.2588294758865</v>
      </c>
      <c r="Y72">
        <v>0</v>
      </c>
      <c r="Z72">
        <v>2.01070584</v>
      </c>
      <c r="AA72">
        <v>4.2899843999999998</v>
      </c>
      <c r="AB72">
        <v>8.0565986800000005</v>
      </c>
      <c r="AC72">
        <v>2.9691613120000002</v>
      </c>
      <c r="AD72">
        <v>2.7964513200000001</v>
      </c>
      <c r="AE72">
        <v>13.580041799999998</v>
      </c>
      <c r="AF72">
        <v>5.4450000000000003</v>
      </c>
      <c r="AG72">
        <v>5.0132347199999998</v>
      </c>
      <c r="AH72">
        <v>11.621583999999999</v>
      </c>
      <c r="AI72">
        <v>0</v>
      </c>
      <c r="AJ72">
        <v>0</v>
      </c>
      <c r="AK72">
        <v>15.805579999999997</v>
      </c>
      <c r="AL72">
        <v>0</v>
      </c>
      <c r="AM72">
        <v>3.2392661714285711</v>
      </c>
      <c r="AN72">
        <v>0.66954999999999998</v>
      </c>
      <c r="AO72">
        <v>0</v>
      </c>
      <c r="AP72">
        <v>1.33623672</v>
      </c>
      <c r="AQ72">
        <v>8.40855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31.037668083986397</v>
      </c>
      <c r="BB72">
        <f t="shared" si="1"/>
        <v>901.02445025627344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9.4134711161151365</v>
      </c>
      <c r="L73">
        <v>578.49733786287834</v>
      </c>
      <c r="M73">
        <v>25.157562760186703</v>
      </c>
      <c r="N73">
        <v>17.400000000000002</v>
      </c>
      <c r="O73">
        <v>0</v>
      </c>
      <c r="P73">
        <v>38.531705584383495</v>
      </c>
      <c r="Q73">
        <v>3.2383697355533787</v>
      </c>
      <c r="R73">
        <v>13.010339733593558</v>
      </c>
      <c r="S73">
        <v>8.1003851548412396</v>
      </c>
      <c r="T73">
        <v>0</v>
      </c>
      <c r="U73">
        <v>64.239164166752857</v>
      </c>
      <c r="V73">
        <v>4.374274310595065</v>
      </c>
      <c r="W73">
        <v>14.232085171645117</v>
      </c>
      <c r="X73">
        <v>45.2588294758865</v>
      </c>
      <c r="Y73">
        <v>0</v>
      </c>
      <c r="Z73">
        <v>0</v>
      </c>
      <c r="AA73">
        <v>4.2899843999999998</v>
      </c>
      <c r="AB73">
        <v>8.0565986800000005</v>
      </c>
      <c r="AC73">
        <v>2.9691613120000002</v>
      </c>
      <c r="AD73">
        <v>2.7964513200000001</v>
      </c>
      <c r="AE73">
        <v>15.167135380800001</v>
      </c>
      <c r="AF73">
        <v>5.4450000000000003</v>
      </c>
      <c r="AG73">
        <v>5.0132347199999998</v>
      </c>
      <c r="AH73">
        <v>14.643195840000001</v>
      </c>
      <c r="AI73">
        <v>0</v>
      </c>
      <c r="AJ73">
        <v>0</v>
      </c>
      <c r="AK73">
        <v>15.805579999999997</v>
      </c>
      <c r="AL73">
        <v>0</v>
      </c>
      <c r="AM73">
        <v>3.2392661714285711</v>
      </c>
      <c r="AN73">
        <v>0.66954999999999998</v>
      </c>
      <c r="AO73">
        <v>0</v>
      </c>
      <c r="AP73">
        <v>1.33623672</v>
      </c>
      <c r="AQ73">
        <v>8.40855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31.124181081986393</v>
      </c>
      <c r="BB73">
        <f t="shared" si="1"/>
        <v>903.53593683907343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9.4134711161151365</v>
      </c>
      <c r="L74">
        <v>578.49733786287834</v>
      </c>
      <c r="M74">
        <v>25.157562760186703</v>
      </c>
      <c r="N74">
        <v>17.400000000000002</v>
      </c>
      <c r="O74">
        <v>0</v>
      </c>
      <c r="P74">
        <v>38.531705584383495</v>
      </c>
      <c r="Q74">
        <v>3.2383697355533787</v>
      </c>
      <c r="R74">
        <v>13.010339733593558</v>
      </c>
      <c r="S74">
        <v>8.1003851548412396</v>
      </c>
      <c r="T74">
        <v>0</v>
      </c>
      <c r="U74">
        <v>64.239164166752857</v>
      </c>
      <c r="V74">
        <v>4.374274310595065</v>
      </c>
      <c r="W74">
        <v>14.232085171645117</v>
      </c>
      <c r="X74">
        <v>45.2588294758865</v>
      </c>
      <c r="Y74">
        <v>0</v>
      </c>
      <c r="Z74">
        <v>0</v>
      </c>
      <c r="AA74">
        <v>4.2899843999999998</v>
      </c>
      <c r="AB74">
        <v>8.0565986800000005</v>
      </c>
      <c r="AC74">
        <v>2.9691613120000002</v>
      </c>
      <c r="AD74">
        <v>2.7964513200000001</v>
      </c>
      <c r="AE74">
        <v>15.167135380800001</v>
      </c>
      <c r="AF74">
        <v>5.4450000000000003</v>
      </c>
      <c r="AG74">
        <v>5.0132347199999998</v>
      </c>
      <c r="AH74">
        <v>21.528984360000003</v>
      </c>
      <c r="AI74">
        <v>0</v>
      </c>
      <c r="AJ74">
        <v>0</v>
      </c>
      <c r="AK74">
        <v>15.805579999999997</v>
      </c>
      <c r="AL74">
        <v>0</v>
      </c>
      <c r="AM74">
        <v>3.2392661714285711</v>
      </c>
      <c r="AN74">
        <v>0.66954999999999998</v>
      </c>
      <c r="AO74">
        <v>0</v>
      </c>
      <c r="AP74">
        <v>1.33623672</v>
      </c>
      <c r="AQ74">
        <v>8.40855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31.3534778795864</v>
      </c>
      <c r="BB74">
        <f t="shared" si="1"/>
        <v>910.19242856147343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9.4134711161151365</v>
      </c>
      <c r="L75">
        <v>578.49733786287834</v>
      </c>
      <c r="M75">
        <v>25.157562760186703</v>
      </c>
      <c r="N75">
        <v>17.400000000000002</v>
      </c>
      <c r="O75">
        <v>0</v>
      </c>
      <c r="P75">
        <v>38.531705584383495</v>
      </c>
      <c r="Q75">
        <v>3.2383697355533787</v>
      </c>
      <c r="R75">
        <v>13.010339733593558</v>
      </c>
      <c r="S75">
        <v>8.1003851548412396</v>
      </c>
      <c r="T75">
        <v>0</v>
      </c>
      <c r="U75">
        <v>64.239164166752857</v>
      </c>
      <c r="V75">
        <v>4.374274310595065</v>
      </c>
      <c r="W75">
        <v>14.232085171645117</v>
      </c>
      <c r="X75">
        <v>45.2588294758865</v>
      </c>
      <c r="Y75">
        <v>0</v>
      </c>
      <c r="Z75">
        <v>0</v>
      </c>
      <c r="AA75">
        <v>4.2899843999999998</v>
      </c>
      <c r="AB75">
        <v>12.121704815999999</v>
      </c>
      <c r="AC75">
        <v>5.9383226240000004</v>
      </c>
      <c r="AD75">
        <v>2.7964513200000001</v>
      </c>
      <c r="AE75">
        <v>15.167135380800001</v>
      </c>
      <c r="AF75">
        <v>8.1674999999999986</v>
      </c>
      <c r="AG75">
        <v>5.0132347199999998</v>
      </c>
      <c r="AH75">
        <v>21.528984360000003</v>
      </c>
      <c r="AI75">
        <v>0</v>
      </c>
      <c r="AJ75">
        <v>0</v>
      </c>
      <c r="AK75">
        <v>15.805579999999997</v>
      </c>
      <c r="AL75">
        <v>0</v>
      </c>
      <c r="AM75">
        <v>3.2392661714285711</v>
      </c>
      <c r="AN75">
        <v>0.66954999999999998</v>
      </c>
      <c r="AO75">
        <v>0</v>
      </c>
      <c r="AP75">
        <v>1.33623672</v>
      </c>
      <c r="AQ75">
        <v>8.40855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31.678378561422498</v>
      </c>
      <c r="BB75">
        <f t="shared" si="1"/>
        <v>919.62429532763736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9.4134711161151365</v>
      </c>
      <c r="L76">
        <v>578.49733786287834</v>
      </c>
      <c r="M76">
        <v>25.157562760186703</v>
      </c>
      <c r="N76">
        <v>17.400000000000002</v>
      </c>
      <c r="O76">
        <v>0</v>
      </c>
      <c r="P76">
        <v>38.531705584383495</v>
      </c>
      <c r="Q76">
        <v>3.2383697355533787</v>
      </c>
      <c r="R76">
        <v>13.010339733593558</v>
      </c>
      <c r="S76">
        <v>8.1003851548412396</v>
      </c>
      <c r="T76">
        <v>0</v>
      </c>
      <c r="U76">
        <v>64.239164166752857</v>
      </c>
      <c r="V76">
        <v>4.374274310595065</v>
      </c>
      <c r="W76">
        <v>14.232085171645117</v>
      </c>
      <c r="X76">
        <v>45.2588294758865</v>
      </c>
      <c r="Y76">
        <v>0</v>
      </c>
      <c r="Z76">
        <v>0</v>
      </c>
      <c r="AA76">
        <v>4.2899843999999998</v>
      </c>
      <c r="AB76">
        <v>12.121704815999999</v>
      </c>
      <c r="AC76">
        <v>5.9383226240000004</v>
      </c>
      <c r="AD76">
        <v>2.7964513200000001</v>
      </c>
      <c r="AE76">
        <v>15.167135380800001</v>
      </c>
      <c r="AF76">
        <v>8.1674999999999986</v>
      </c>
      <c r="AG76">
        <v>5.0132347199999998</v>
      </c>
      <c r="AH76">
        <v>28.70531248</v>
      </c>
      <c r="AI76">
        <v>0</v>
      </c>
      <c r="AJ76">
        <v>0</v>
      </c>
      <c r="AK76">
        <v>15.805579999999997</v>
      </c>
      <c r="AL76">
        <v>0</v>
      </c>
      <c r="AM76">
        <v>3.2392661714285711</v>
      </c>
      <c r="AN76">
        <v>0.66954999999999998</v>
      </c>
      <c r="AO76">
        <v>0</v>
      </c>
      <c r="AP76">
        <v>1.33623672</v>
      </c>
      <c r="AQ76">
        <v>8.40855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31.917350297022494</v>
      </c>
      <c r="BB76">
        <f t="shared" si="1"/>
        <v>926.56165171203736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9.4134711161151365</v>
      </c>
      <c r="L77">
        <v>578.49733786287834</v>
      </c>
      <c r="M77">
        <v>25.157562760186703</v>
      </c>
      <c r="N77">
        <v>17.400000000000002</v>
      </c>
      <c r="O77">
        <v>0</v>
      </c>
      <c r="P77">
        <v>38.531705584383495</v>
      </c>
      <c r="Q77">
        <v>3.2383697355533787</v>
      </c>
      <c r="R77">
        <v>13.010339733593558</v>
      </c>
      <c r="S77">
        <v>8.1003851548412396</v>
      </c>
      <c r="T77">
        <v>0</v>
      </c>
      <c r="U77">
        <v>64.239164166752857</v>
      </c>
      <c r="V77">
        <v>4.374274310595065</v>
      </c>
      <c r="W77">
        <v>14.232085171645117</v>
      </c>
      <c r="X77">
        <v>45.2588294758865</v>
      </c>
      <c r="Y77">
        <v>0</v>
      </c>
      <c r="Z77">
        <v>0</v>
      </c>
      <c r="AA77">
        <v>8.6042059999999996</v>
      </c>
      <c r="AB77">
        <v>12.121704815999999</v>
      </c>
      <c r="AC77">
        <v>5.9383226240000004</v>
      </c>
      <c r="AD77">
        <v>5.5929026400000001</v>
      </c>
      <c r="AE77">
        <v>15.167135380800001</v>
      </c>
      <c r="AF77">
        <v>8.1674999999999986</v>
      </c>
      <c r="AG77">
        <v>5.0132347199999998</v>
      </c>
      <c r="AH77">
        <v>35.88164059999999</v>
      </c>
      <c r="AI77">
        <v>0</v>
      </c>
      <c r="AJ77">
        <v>0</v>
      </c>
      <c r="AK77">
        <v>15.805579999999997</v>
      </c>
      <c r="AL77">
        <v>0</v>
      </c>
      <c r="AM77">
        <v>3.2392661714285711</v>
      </c>
      <c r="AN77">
        <v>0.66954999999999998</v>
      </c>
      <c r="AO77">
        <v>0</v>
      </c>
      <c r="AP77">
        <v>1.5327421199999998</v>
      </c>
      <c r="AQ77">
        <v>8.40855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32.399650635022496</v>
      </c>
      <c r="BB77">
        <f t="shared" si="1"/>
        <v>940.56285781403744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9.4134711161151365</v>
      </c>
      <c r="L78">
        <v>578.49733786287834</v>
      </c>
      <c r="M78">
        <v>25.157562760186703</v>
      </c>
      <c r="N78">
        <v>17.400000000000002</v>
      </c>
      <c r="O78">
        <v>0</v>
      </c>
      <c r="P78">
        <v>38.531705584383495</v>
      </c>
      <c r="Q78">
        <v>3.2383697355533787</v>
      </c>
      <c r="R78">
        <v>13.010339733593558</v>
      </c>
      <c r="S78">
        <v>8.1003851548412396</v>
      </c>
      <c r="T78">
        <v>0</v>
      </c>
      <c r="U78">
        <v>64.239164166752857</v>
      </c>
      <c r="V78">
        <v>4.374274310595065</v>
      </c>
      <c r="W78">
        <v>14.232085171645117</v>
      </c>
      <c r="X78">
        <v>45.2588294758865</v>
      </c>
      <c r="Y78">
        <v>0</v>
      </c>
      <c r="Z78">
        <v>2.01070584</v>
      </c>
      <c r="AA78">
        <v>11.633856000000002</v>
      </c>
      <c r="AB78">
        <v>12.121704815999999</v>
      </c>
      <c r="AC78">
        <v>5.9383226240000004</v>
      </c>
      <c r="AD78">
        <v>8.3893539599999993</v>
      </c>
      <c r="AE78">
        <v>15.167135380800001</v>
      </c>
      <c r="AF78">
        <v>8.1674999999999986</v>
      </c>
      <c r="AG78">
        <v>5.0132347199999998</v>
      </c>
      <c r="AH78">
        <v>43.057968720000005</v>
      </c>
      <c r="AI78">
        <v>0.78111279999999994</v>
      </c>
      <c r="AJ78">
        <v>0</v>
      </c>
      <c r="AK78">
        <v>15.805579999999997</v>
      </c>
      <c r="AL78">
        <v>0</v>
      </c>
      <c r="AM78">
        <v>3.2392661714285711</v>
      </c>
      <c r="AN78">
        <v>0.66954999999999998</v>
      </c>
      <c r="AO78">
        <v>0</v>
      </c>
      <c r="AP78">
        <v>1.5327421199999998</v>
      </c>
      <c r="AQ78">
        <v>8.40855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32.9255997158225</v>
      </c>
      <c r="BB78">
        <f t="shared" si="1"/>
        <v>955.83115681323738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9.4134711161151365</v>
      </c>
      <c r="L79">
        <v>578.49733786287834</v>
      </c>
      <c r="M79">
        <v>25.157562760186703</v>
      </c>
      <c r="N79">
        <v>17.400000000000002</v>
      </c>
      <c r="O79">
        <v>0</v>
      </c>
      <c r="P79">
        <v>38.531705584383495</v>
      </c>
      <c r="Q79">
        <v>3.2383697355533787</v>
      </c>
      <c r="R79">
        <v>13.010339733593558</v>
      </c>
      <c r="S79">
        <v>8.1003851548412396</v>
      </c>
      <c r="T79">
        <v>0</v>
      </c>
      <c r="U79">
        <v>64.239164166752857</v>
      </c>
      <c r="V79">
        <v>4.374274310595065</v>
      </c>
      <c r="W79">
        <v>14.232085171645117</v>
      </c>
      <c r="X79">
        <v>45.2588294758865</v>
      </c>
      <c r="Y79">
        <v>0</v>
      </c>
      <c r="Z79">
        <v>4.04976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5.0132347199999998</v>
      </c>
      <c r="AH79">
        <v>43.057968720000005</v>
      </c>
      <c r="AI79">
        <v>2.3433383999999999</v>
      </c>
      <c r="AJ79">
        <v>0</v>
      </c>
      <c r="AK79">
        <v>15.805579999999997</v>
      </c>
      <c r="AL79">
        <v>0</v>
      </c>
      <c r="AM79">
        <v>4.8588992571428573</v>
      </c>
      <c r="AN79">
        <v>0.66954999999999998</v>
      </c>
      <c r="AO79">
        <v>0</v>
      </c>
      <c r="AP79">
        <v>1.8471507600000001</v>
      </c>
      <c r="AQ79">
        <v>8.5825200000000006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33.381428905301291</v>
      </c>
      <c r="BB79">
        <f t="shared" si="1"/>
        <v>969.06389224387294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9.4134711161151365</v>
      </c>
      <c r="L80">
        <v>578.49733786287834</v>
      </c>
      <c r="M80">
        <v>25.157562760186703</v>
      </c>
      <c r="N80">
        <v>17.400000000000002</v>
      </c>
      <c r="O80">
        <v>0</v>
      </c>
      <c r="P80">
        <v>38.531705584383495</v>
      </c>
      <c r="Q80">
        <v>3.2383697355533787</v>
      </c>
      <c r="R80">
        <v>13.010339733593558</v>
      </c>
      <c r="S80">
        <v>8.1003851548412396</v>
      </c>
      <c r="T80">
        <v>0</v>
      </c>
      <c r="U80">
        <v>64.239164166752857</v>
      </c>
      <c r="V80">
        <v>4.374274310595065</v>
      </c>
      <c r="W80">
        <v>14.232085171645117</v>
      </c>
      <c r="X80">
        <v>45.2588294758865</v>
      </c>
      <c r="Y80">
        <v>0</v>
      </c>
      <c r="Z80">
        <v>4.04976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5.0132347199999998</v>
      </c>
      <c r="AH80">
        <v>43.057968720000005</v>
      </c>
      <c r="AI80">
        <v>10.1544664</v>
      </c>
      <c r="AJ80">
        <v>0</v>
      </c>
      <c r="AK80">
        <v>15.805579999999997</v>
      </c>
      <c r="AL80">
        <v>0</v>
      </c>
      <c r="AM80">
        <v>4.8588992571428573</v>
      </c>
      <c r="AN80">
        <v>0.66954999999999998</v>
      </c>
      <c r="AO80">
        <v>0</v>
      </c>
      <c r="AP80">
        <v>1.8471507600000001</v>
      </c>
      <c r="AQ80">
        <v>8.5825200000000006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33.641539467701293</v>
      </c>
      <c r="BB80">
        <f t="shared" si="1"/>
        <v>976.61490968147302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9.4134711161151365</v>
      </c>
      <c r="L81">
        <v>578.49733786287834</v>
      </c>
      <c r="M81">
        <v>25.157562760186703</v>
      </c>
      <c r="N81">
        <v>17.400000000000002</v>
      </c>
      <c r="O81">
        <v>0</v>
      </c>
      <c r="P81">
        <v>38.531705584383495</v>
      </c>
      <c r="Q81">
        <v>3.2383697355533787</v>
      </c>
      <c r="R81">
        <v>13.010339733593558</v>
      </c>
      <c r="S81">
        <v>8.1003851548412396</v>
      </c>
      <c r="T81">
        <v>0</v>
      </c>
      <c r="U81">
        <v>64.239164166752857</v>
      </c>
      <c r="V81">
        <v>4.374274310595065</v>
      </c>
      <c r="W81">
        <v>14.232085171645117</v>
      </c>
      <c r="X81">
        <v>45.2588294758865</v>
      </c>
      <c r="Y81">
        <v>0</v>
      </c>
      <c r="Z81">
        <v>4.04976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5.0132347199999998</v>
      </c>
      <c r="AH81">
        <v>43.057968720000005</v>
      </c>
      <c r="AI81">
        <v>10.1544664</v>
      </c>
      <c r="AJ81">
        <v>0</v>
      </c>
      <c r="AK81">
        <v>15.805579999999997</v>
      </c>
      <c r="AL81">
        <v>0</v>
      </c>
      <c r="AM81">
        <v>4.8588992571428573</v>
      </c>
      <c r="AN81">
        <v>0.66954999999999998</v>
      </c>
      <c r="AO81">
        <v>0</v>
      </c>
      <c r="AP81">
        <v>1.8471507600000001</v>
      </c>
      <c r="AQ81">
        <v>8.5825200000000006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33.641539467701293</v>
      </c>
      <c r="BB81">
        <f t="shared" si="1"/>
        <v>976.61490968147302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9.4134711161151365</v>
      </c>
      <c r="L82">
        <v>578.49733786287834</v>
      </c>
      <c r="M82">
        <v>25.157562760186703</v>
      </c>
      <c r="N82">
        <v>17.400000000000002</v>
      </c>
      <c r="O82">
        <v>0</v>
      </c>
      <c r="P82">
        <v>38.531705584383495</v>
      </c>
      <c r="Q82">
        <v>3.2383697355533787</v>
      </c>
      <c r="R82">
        <v>13.010339733593558</v>
      </c>
      <c r="S82">
        <v>8.1003851548412396</v>
      </c>
      <c r="T82">
        <v>0</v>
      </c>
      <c r="U82">
        <v>64.239164166752857</v>
      </c>
      <c r="V82">
        <v>4.374274310595065</v>
      </c>
      <c r="W82">
        <v>14.232085171645117</v>
      </c>
      <c r="X82">
        <v>45.2588294758865</v>
      </c>
      <c r="Y82">
        <v>0</v>
      </c>
      <c r="Z82">
        <v>4.04976</v>
      </c>
      <c r="AA82">
        <v>12.931030944000002</v>
      </c>
      <c r="AB82">
        <v>12.121704815999999</v>
      </c>
      <c r="AC82">
        <v>4.2974703200000004</v>
      </c>
      <c r="AD82">
        <v>11.185805280000002</v>
      </c>
      <c r="AE82">
        <v>15.167135380800001</v>
      </c>
      <c r="AF82">
        <v>9.0749999999999975</v>
      </c>
      <c r="AG82">
        <v>5.0132347199999998</v>
      </c>
      <c r="AH82">
        <v>43.057968720000005</v>
      </c>
      <c r="AI82">
        <v>10.1544664</v>
      </c>
      <c r="AJ82">
        <v>0</v>
      </c>
      <c r="AK82">
        <v>15.805579999999997</v>
      </c>
      <c r="AL82">
        <v>0</v>
      </c>
      <c r="AM82">
        <v>4.8588992571428573</v>
      </c>
      <c r="AN82">
        <v>0.66954999999999998</v>
      </c>
      <c r="AO82">
        <v>0</v>
      </c>
      <c r="AP82">
        <v>1.8471507600000001</v>
      </c>
      <c r="AQ82">
        <v>8.5825200000000006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33.487726514901283</v>
      </c>
      <c r="BB82">
        <f t="shared" si="1"/>
        <v>972.14972345987303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9.4134711161151365</v>
      </c>
      <c r="L83">
        <v>578.49733786287834</v>
      </c>
      <c r="M83">
        <v>25.157562760186703</v>
      </c>
      <c r="N83">
        <v>17.400000000000002</v>
      </c>
      <c r="O83">
        <v>0</v>
      </c>
      <c r="P83">
        <v>38.531705584383495</v>
      </c>
      <c r="Q83">
        <v>3.2383697355533787</v>
      </c>
      <c r="R83">
        <v>13.010339733593558</v>
      </c>
      <c r="S83">
        <v>8.1003851548412396</v>
      </c>
      <c r="T83">
        <v>0</v>
      </c>
      <c r="U83">
        <v>64.239164166752857</v>
      </c>
      <c r="V83">
        <v>4.374274310595065</v>
      </c>
      <c r="W83">
        <v>14.232085171645117</v>
      </c>
      <c r="X83">
        <v>45.2588294758865</v>
      </c>
      <c r="Y83">
        <v>0</v>
      </c>
      <c r="Z83">
        <v>4.04976</v>
      </c>
      <c r="AA83">
        <v>12.931030944000002</v>
      </c>
      <c r="AB83">
        <v>12.121704815999999</v>
      </c>
      <c r="AC83">
        <v>0</v>
      </c>
      <c r="AD83">
        <v>11.185805280000002</v>
      </c>
      <c r="AE83">
        <v>15.167135380800001</v>
      </c>
      <c r="AF83">
        <v>9.0749999999999975</v>
      </c>
      <c r="AG83">
        <v>5.0132347199999998</v>
      </c>
      <c r="AH83">
        <v>43.057968720000005</v>
      </c>
      <c r="AI83">
        <v>10.1544664</v>
      </c>
      <c r="AJ83">
        <v>0</v>
      </c>
      <c r="AK83">
        <v>15.805579999999997</v>
      </c>
      <c r="AL83">
        <v>0</v>
      </c>
      <c r="AM83">
        <v>4.8588992571428573</v>
      </c>
      <c r="AN83">
        <v>0.66954999999999998</v>
      </c>
      <c r="AO83">
        <v>0</v>
      </c>
      <c r="AP83">
        <v>1.8471507600000001</v>
      </c>
      <c r="AQ83">
        <v>8.5825200000000006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33.344620882101282</v>
      </c>
      <c r="BB83">
        <f t="shared" si="1"/>
        <v>967.99535877267306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9.4134711161151365</v>
      </c>
      <c r="L84">
        <v>578.49733786287834</v>
      </c>
      <c r="M84">
        <v>25.157562760186703</v>
      </c>
      <c r="N84">
        <v>17.400000000000002</v>
      </c>
      <c r="O84">
        <v>0</v>
      </c>
      <c r="P84">
        <v>38.531705584383495</v>
      </c>
      <c r="Q84">
        <v>3.2383697355533787</v>
      </c>
      <c r="R84">
        <v>13.010339733593558</v>
      </c>
      <c r="S84">
        <v>8.1003851548412396</v>
      </c>
      <c r="T84">
        <v>0</v>
      </c>
      <c r="U84">
        <v>64.239164166752857</v>
      </c>
      <c r="V84">
        <v>4.374274310595065</v>
      </c>
      <c r="W84">
        <v>14.232085171645117</v>
      </c>
      <c r="X84">
        <v>45.2588294758865</v>
      </c>
      <c r="Y84">
        <v>0</v>
      </c>
      <c r="Z84">
        <v>4.04976</v>
      </c>
      <c r="AA84">
        <v>12.931030944000002</v>
      </c>
      <c r="AB84">
        <v>12.121704815999999</v>
      </c>
      <c r="AC84">
        <v>3.0863650480000002</v>
      </c>
      <c r="AD84">
        <v>11.185805280000002</v>
      </c>
      <c r="AE84">
        <v>15.167135380800001</v>
      </c>
      <c r="AF84">
        <v>9.0749999999999975</v>
      </c>
      <c r="AG84">
        <v>5.0132347199999998</v>
      </c>
      <c r="AH84">
        <v>43.057968720000005</v>
      </c>
      <c r="AI84">
        <v>10.1544664</v>
      </c>
      <c r="AJ84">
        <v>0</v>
      </c>
      <c r="AK84">
        <v>15.805579999999997</v>
      </c>
      <c r="AL84">
        <v>0</v>
      </c>
      <c r="AM84">
        <v>4.8588992571428573</v>
      </c>
      <c r="AN84">
        <v>0.66954999999999998</v>
      </c>
      <c r="AO84">
        <v>0</v>
      </c>
      <c r="AP84">
        <v>1.8471507600000001</v>
      </c>
      <c r="AQ84">
        <v>8.5825200000000006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33.447396734501282</v>
      </c>
      <c r="BB84">
        <f t="shared" si="1"/>
        <v>970.97894796827302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9.4134711161151365</v>
      </c>
      <c r="L85">
        <v>578.49733786287834</v>
      </c>
      <c r="M85">
        <v>25.157562760186703</v>
      </c>
      <c r="N85">
        <v>17.400000000000002</v>
      </c>
      <c r="O85">
        <v>0</v>
      </c>
      <c r="P85">
        <v>38.531705584383495</v>
      </c>
      <c r="Q85">
        <v>3.2383697355533787</v>
      </c>
      <c r="R85">
        <v>13.010339733593558</v>
      </c>
      <c r="S85">
        <v>8.1003851548412396</v>
      </c>
      <c r="T85">
        <v>0</v>
      </c>
      <c r="U85">
        <v>64.239164166752857</v>
      </c>
      <c r="V85">
        <v>4.374274310595065</v>
      </c>
      <c r="W85">
        <v>14.232085171645117</v>
      </c>
      <c r="X85">
        <v>45.2588294758865</v>
      </c>
      <c r="Y85">
        <v>0</v>
      </c>
      <c r="Z85">
        <v>4.04976</v>
      </c>
      <c r="AA85">
        <v>12.931030944000002</v>
      </c>
      <c r="AB85">
        <v>12.121704815999999</v>
      </c>
      <c r="AC85">
        <v>8.5558727279999989</v>
      </c>
      <c r="AD85">
        <v>11.185805280000002</v>
      </c>
      <c r="AE85">
        <v>15.167135380800001</v>
      </c>
      <c r="AF85">
        <v>9.0749999999999975</v>
      </c>
      <c r="AG85">
        <v>5.0132347199999998</v>
      </c>
      <c r="AH85">
        <v>43.057968720000005</v>
      </c>
      <c r="AI85">
        <v>10.1544664</v>
      </c>
      <c r="AJ85">
        <v>0</v>
      </c>
      <c r="AK85">
        <v>15.805579999999997</v>
      </c>
      <c r="AL85">
        <v>0</v>
      </c>
      <c r="AM85">
        <v>4.8588992571428573</v>
      </c>
      <c r="AN85">
        <v>0.66954999999999998</v>
      </c>
      <c r="AO85">
        <v>0</v>
      </c>
      <c r="AP85">
        <v>1.8471507600000001</v>
      </c>
      <c r="AQ85">
        <v>8.5825200000000006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33.629531315701286</v>
      </c>
      <c r="BB85">
        <f t="shared" si="1"/>
        <v>976.26632106707302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9.4134711161151365</v>
      </c>
      <c r="L86">
        <v>578.49733786287834</v>
      </c>
      <c r="M86">
        <v>25.157562760186703</v>
      </c>
      <c r="N86">
        <v>17.400000000000002</v>
      </c>
      <c r="O86">
        <v>0</v>
      </c>
      <c r="P86">
        <v>38.531705584383495</v>
      </c>
      <c r="Q86">
        <v>3.2383697355533787</v>
      </c>
      <c r="R86">
        <v>13.010339733593558</v>
      </c>
      <c r="S86">
        <v>8.1003851548412396</v>
      </c>
      <c r="T86">
        <v>0</v>
      </c>
      <c r="U86">
        <v>64.239164166752857</v>
      </c>
      <c r="V86">
        <v>4.374274310595065</v>
      </c>
      <c r="W86">
        <v>14.232085171645117</v>
      </c>
      <c r="X86">
        <v>45.2588294758865</v>
      </c>
      <c r="Y86">
        <v>0</v>
      </c>
      <c r="Z86">
        <v>4.04976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5.0132347199999998</v>
      </c>
      <c r="AH86">
        <v>43.057968720000005</v>
      </c>
      <c r="AI86">
        <v>2.3433383999999999</v>
      </c>
      <c r="AJ86">
        <v>0</v>
      </c>
      <c r="AK86">
        <v>15.805579999999997</v>
      </c>
      <c r="AL86">
        <v>0</v>
      </c>
      <c r="AM86">
        <v>4.8588992571428573</v>
      </c>
      <c r="AN86">
        <v>0.66954999999999998</v>
      </c>
      <c r="AO86">
        <v>0</v>
      </c>
      <c r="AP86">
        <v>1.8471507600000001</v>
      </c>
      <c r="AQ86">
        <v>8.5825200000000006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33.381428905301291</v>
      </c>
      <c r="BB86">
        <f t="shared" si="1"/>
        <v>969.06389224387294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578.49733786287834</v>
      </c>
      <c r="M87">
        <v>25.157562760186703</v>
      </c>
      <c r="N87">
        <v>17.400000000000002</v>
      </c>
      <c r="O87">
        <v>0</v>
      </c>
      <c r="P87">
        <v>38.531705584383495</v>
      </c>
      <c r="Q87">
        <v>3.2383697355533787</v>
      </c>
      <c r="R87">
        <v>13.010339733593558</v>
      </c>
      <c r="S87">
        <v>8.1003851548412396</v>
      </c>
      <c r="T87">
        <v>0</v>
      </c>
      <c r="U87">
        <v>64.239164166752857</v>
      </c>
      <c r="V87">
        <v>4.374274310595065</v>
      </c>
      <c r="W87">
        <v>14.232085171645117</v>
      </c>
      <c r="X87">
        <v>45.2588294758865</v>
      </c>
      <c r="Y87">
        <v>0</v>
      </c>
      <c r="Z87">
        <v>2.01070584</v>
      </c>
      <c r="AA87">
        <v>12.931030944000002</v>
      </c>
      <c r="AB87">
        <v>8.0565986800000005</v>
      </c>
      <c r="AC87">
        <v>5.9383226240000004</v>
      </c>
      <c r="AD87">
        <v>8.3893539599999993</v>
      </c>
      <c r="AE87">
        <v>15.167135380800001</v>
      </c>
      <c r="AF87">
        <v>8.1674999999999986</v>
      </c>
      <c r="AG87">
        <v>5.0132347199999998</v>
      </c>
      <c r="AH87">
        <v>43.057968720000005</v>
      </c>
      <c r="AI87">
        <v>0.78111279999999994</v>
      </c>
      <c r="AJ87">
        <v>0</v>
      </c>
      <c r="AK87">
        <v>15.805579999999997</v>
      </c>
      <c r="AL87">
        <v>0</v>
      </c>
      <c r="AM87">
        <v>4.8588992571428573</v>
      </c>
      <c r="AN87">
        <v>0.66954999999999998</v>
      </c>
      <c r="AO87">
        <v>0</v>
      </c>
      <c r="AP87">
        <v>1.5327421199999998</v>
      </c>
      <c r="AQ87">
        <v>8.5825200000000006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32.89315473041934</v>
      </c>
      <c r="BB87">
        <f t="shared" si="1"/>
        <v>954.88927369235478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578.49733786287834</v>
      </c>
      <c r="M88">
        <v>25.157562760186703</v>
      </c>
      <c r="N88">
        <v>17.400000000000002</v>
      </c>
      <c r="O88">
        <v>0</v>
      </c>
      <c r="P88">
        <v>38.531705584383495</v>
      </c>
      <c r="Q88">
        <v>3.2383697355533787</v>
      </c>
      <c r="R88">
        <v>13.010339733593558</v>
      </c>
      <c r="S88">
        <v>8.1003851548412396</v>
      </c>
      <c r="T88">
        <v>0</v>
      </c>
      <c r="U88">
        <v>64.239164166752857</v>
      </c>
      <c r="V88">
        <v>4.374274310595065</v>
      </c>
      <c r="W88">
        <v>14.232085171645117</v>
      </c>
      <c r="X88">
        <v>45.2588294758865</v>
      </c>
      <c r="Y88">
        <v>0</v>
      </c>
      <c r="Z88">
        <v>2.01070584</v>
      </c>
      <c r="AA88">
        <v>12.931030944000002</v>
      </c>
      <c r="AB88">
        <v>8.0565986800000005</v>
      </c>
      <c r="AC88">
        <v>5.9383226240000004</v>
      </c>
      <c r="AD88">
        <v>8.3893539599999993</v>
      </c>
      <c r="AE88">
        <v>15.167135380800001</v>
      </c>
      <c r="AF88">
        <v>8.1674999999999986</v>
      </c>
      <c r="AG88">
        <v>5.0132347199999998</v>
      </c>
      <c r="AH88">
        <v>43.057968720000005</v>
      </c>
      <c r="AI88">
        <v>0</v>
      </c>
      <c r="AJ88">
        <v>0</v>
      </c>
      <c r="AK88">
        <v>15.805579999999997</v>
      </c>
      <c r="AL88">
        <v>0</v>
      </c>
      <c r="AM88">
        <v>4.8588992571428573</v>
      </c>
      <c r="AN88">
        <v>0.66954999999999998</v>
      </c>
      <c r="AO88">
        <v>0</v>
      </c>
      <c r="AP88">
        <v>1.5327421199999998</v>
      </c>
      <c r="AQ88">
        <v>8.5825200000000006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32.867143612819333</v>
      </c>
      <c r="BB88">
        <f t="shared" si="1"/>
        <v>954.13417200995491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578.49733786287834</v>
      </c>
      <c r="M89">
        <v>26.689655172413797</v>
      </c>
      <c r="N89">
        <v>17.400000000000002</v>
      </c>
      <c r="O89">
        <v>0</v>
      </c>
      <c r="P89">
        <v>38.531705584383495</v>
      </c>
      <c r="Q89">
        <v>3.2383697355533787</v>
      </c>
      <c r="R89">
        <v>13.010339733593558</v>
      </c>
      <c r="S89">
        <v>8.1003851548412396</v>
      </c>
      <c r="T89">
        <v>0</v>
      </c>
      <c r="U89">
        <v>64.239164166752857</v>
      </c>
      <c r="V89">
        <v>4.374274310595065</v>
      </c>
      <c r="W89">
        <v>14.232085171645117</v>
      </c>
      <c r="X89">
        <v>45.2588294758865</v>
      </c>
      <c r="Y89">
        <v>0</v>
      </c>
      <c r="Z89">
        <v>2.01070584</v>
      </c>
      <c r="AA89">
        <v>12.931030944000002</v>
      </c>
      <c r="AB89">
        <v>8.0565986800000005</v>
      </c>
      <c r="AC89">
        <v>5.9383226240000004</v>
      </c>
      <c r="AD89">
        <v>8.3893539599999993</v>
      </c>
      <c r="AE89">
        <v>15.167135380800001</v>
      </c>
      <c r="AF89">
        <v>8.1674999999999986</v>
      </c>
      <c r="AG89">
        <v>5.0132347199999998</v>
      </c>
      <c r="AH89">
        <v>43.057968720000005</v>
      </c>
      <c r="AI89">
        <v>0</v>
      </c>
      <c r="AJ89">
        <v>0</v>
      </c>
      <c r="AK89">
        <v>15.805579999999997</v>
      </c>
      <c r="AL89">
        <v>0</v>
      </c>
      <c r="AM89">
        <v>4.8588992571428573</v>
      </c>
      <c r="AN89">
        <v>0.66954999999999998</v>
      </c>
      <c r="AO89">
        <v>7.0355375999999997E-2</v>
      </c>
      <c r="AP89">
        <v>1.5327421199999998</v>
      </c>
      <c r="AQ89">
        <v>8.5825200000000006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32.9205050149465</v>
      </c>
      <c r="BB89">
        <f t="shared" si="1"/>
        <v>955.68325839605484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578.49733786287834</v>
      </c>
      <c r="M90">
        <v>26.689655172413797</v>
      </c>
      <c r="N90">
        <v>17.400000000000002</v>
      </c>
      <c r="O90">
        <v>0</v>
      </c>
      <c r="P90">
        <v>38.531705584383495</v>
      </c>
      <c r="Q90">
        <v>3.2383697355533787</v>
      </c>
      <c r="R90">
        <v>13.010339733593558</v>
      </c>
      <c r="S90">
        <v>8.1003851548412396</v>
      </c>
      <c r="T90">
        <v>0</v>
      </c>
      <c r="U90">
        <v>64.239164166752857</v>
      </c>
      <c r="V90">
        <v>4.374274310595065</v>
      </c>
      <c r="W90">
        <v>14.232085171645117</v>
      </c>
      <c r="X90">
        <v>45.2588294758865</v>
      </c>
      <c r="Y90">
        <v>0</v>
      </c>
      <c r="Z90">
        <v>2.01070584</v>
      </c>
      <c r="AA90">
        <v>12.931030944000002</v>
      </c>
      <c r="AB90">
        <v>8.0565986800000005</v>
      </c>
      <c r="AC90">
        <v>5.9383226240000004</v>
      </c>
      <c r="AD90">
        <v>8.3893539599999993</v>
      </c>
      <c r="AE90">
        <v>15.167135380800001</v>
      </c>
      <c r="AF90">
        <v>8.1674999999999986</v>
      </c>
      <c r="AG90">
        <v>5.0132347199999998</v>
      </c>
      <c r="AH90">
        <v>43.057968720000005</v>
      </c>
      <c r="AI90">
        <v>0</v>
      </c>
      <c r="AJ90">
        <v>0</v>
      </c>
      <c r="AK90">
        <v>15.805579999999997</v>
      </c>
      <c r="AL90">
        <v>0</v>
      </c>
      <c r="AM90">
        <v>4.8588992571428573</v>
      </c>
      <c r="AN90">
        <v>0.66954999999999998</v>
      </c>
      <c r="AO90">
        <v>0.15442103039999996</v>
      </c>
      <c r="AP90">
        <v>1.5327421199999998</v>
      </c>
      <c r="AQ90">
        <v>8.5825200000000006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32.923304564946505</v>
      </c>
      <c r="BB90">
        <f t="shared" si="1"/>
        <v>955.76452450045485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578.49733786287834</v>
      </c>
      <c r="M91">
        <v>26.689655172413797</v>
      </c>
      <c r="N91">
        <v>17.400000000000002</v>
      </c>
      <c r="O91">
        <v>0</v>
      </c>
      <c r="P91">
        <v>38.531705584383495</v>
      </c>
      <c r="Q91">
        <v>3.2383697355533787</v>
      </c>
      <c r="R91">
        <v>13.010339733593558</v>
      </c>
      <c r="S91">
        <v>8.1003851548412396</v>
      </c>
      <c r="T91">
        <v>0</v>
      </c>
      <c r="U91">
        <v>64.239164166752857</v>
      </c>
      <c r="V91">
        <v>4.374274310595065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5.0132347199999998</v>
      </c>
      <c r="AH91">
        <v>43.057968720000005</v>
      </c>
      <c r="AI91">
        <v>3.905564</v>
      </c>
      <c r="AJ91">
        <v>0</v>
      </c>
      <c r="AK91">
        <v>15.805579999999997</v>
      </c>
      <c r="AL91">
        <v>0</v>
      </c>
      <c r="AM91">
        <v>4.8588992571428573</v>
      </c>
      <c r="AN91">
        <v>0.66954999999999998</v>
      </c>
      <c r="AO91">
        <v>0.15009146879999999</v>
      </c>
      <c r="AP91">
        <v>1.1397313199999999</v>
      </c>
      <c r="AQ91">
        <v>8.5825200000000006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33.531923494228451</v>
      </c>
      <c r="BB91">
        <f t="shared" si="1"/>
        <v>973.43274521597311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578.49733786287834</v>
      </c>
      <c r="M92">
        <v>26.689655172413797</v>
      </c>
      <c r="N92">
        <v>17.400000000000002</v>
      </c>
      <c r="O92">
        <v>0</v>
      </c>
      <c r="P92">
        <v>38.531705584383495</v>
      </c>
      <c r="Q92">
        <v>3.2383697355533787</v>
      </c>
      <c r="R92">
        <v>13.010339733593558</v>
      </c>
      <c r="S92">
        <v>8.1003851548412396</v>
      </c>
      <c r="T92">
        <v>0</v>
      </c>
      <c r="U92">
        <v>64.239164166752857</v>
      </c>
      <c r="V92">
        <v>4.374274310595065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5.0132347199999998</v>
      </c>
      <c r="AH92">
        <v>43.057968720000005</v>
      </c>
      <c r="AI92">
        <v>3.905564</v>
      </c>
      <c r="AJ92">
        <v>0</v>
      </c>
      <c r="AK92">
        <v>15.805579999999997</v>
      </c>
      <c r="AL92">
        <v>0</v>
      </c>
      <c r="AM92">
        <v>4.8588992571428573</v>
      </c>
      <c r="AN92">
        <v>0.66954999999999998</v>
      </c>
      <c r="AO92">
        <v>0.18382596960000003</v>
      </c>
      <c r="AP92">
        <v>1.1397313199999999</v>
      </c>
      <c r="AQ92">
        <v>8.5825200000000006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33.533046689028453</v>
      </c>
      <c r="BB92">
        <f t="shared" si="1"/>
        <v>973.46535652197304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578.49733786287834</v>
      </c>
      <c r="M93">
        <v>26.689655172413797</v>
      </c>
      <c r="N93">
        <v>17.400000000000002</v>
      </c>
      <c r="O93">
        <v>0</v>
      </c>
      <c r="P93">
        <v>38.531705584383495</v>
      </c>
      <c r="Q93">
        <v>3.2383697355533787</v>
      </c>
      <c r="R93">
        <v>13.010339733593558</v>
      </c>
      <c r="S93">
        <v>8.1003851548412396</v>
      </c>
      <c r="T93">
        <v>0</v>
      </c>
      <c r="U93">
        <v>64.239164166752857</v>
      </c>
      <c r="V93">
        <v>4.374274310595065</v>
      </c>
      <c r="W93">
        <v>14.232085171645117</v>
      </c>
      <c r="X93">
        <v>45.2588294758865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5.0132347199999998</v>
      </c>
      <c r="AH93">
        <v>43.057968720000005</v>
      </c>
      <c r="AI93">
        <v>3.905564</v>
      </c>
      <c r="AJ93">
        <v>0</v>
      </c>
      <c r="AK93">
        <v>15.805579999999997</v>
      </c>
      <c r="AL93">
        <v>0</v>
      </c>
      <c r="AM93">
        <v>4.8588992571428573</v>
      </c>
      <c r="AN93">
        <v>0.66954999999999998</v>
      </c>
      <c r="AO93">
        <v>0.21593688480000001</v>
      </c>
      <c r="AP93">
        <v>1.1397313199999999</v>
      </c>
      <c r="AQ93">
        <v>8.5825200000000006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33.534116193828453</v>
      </c>
      <c r="BB93">
        <f t="shared" si="1"/>
        <v>973.49639793237304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578.49733786287834</v>
      </c>
      <c r="M94">
        <v>26.689655172413797</v>
      </c>
      <c r="N94">
        <v>17.400000000000002</v>
      </c>
      <c r="O94">
        <v>0</v>
      </c>
      <c r="P94">
        <v>38.531705584383495</v>
      </c>
      <c r="Q94">
        <v>3.2383697355533787</v>
      </c>
      <c r="R94">
        <v>13.010339733593558</v>
      </c>
      <c r="S94">
        <v>8.1003851548412396</v>
      </c>
      <c r="T94">
        <v>0</v>
      </c>
      <c r="U94">
        <v>64.239164166752857</v>
      </c>
      <c r="V94">
        <v>4.374274310595065</v>
      </c>
      <c r="W94">
        <v>14.232085171645117</v>
      </c>
      <c r="X94">
        <v>45.2588294758865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5.0132347199999998</v>
      </c>
      <c r="AH94">
        <v>43.057968720000005</v>
      </c>
      <c r="AI94">
        <v>3.905564</v>
      </c>
      <c r="AJ94">
        <v>0</v>
      </c>
      <c r="AK94">
        <v>15.805579999999997</v>
      </c>
      <c r="AL94">
        <v>0</v>
      </c>
      <c r="AM94">
        <v>4.8588992571428573</v>
      </c>
      <c r="AN94">
        <v>0.66954999999999998</v>
      </c>
      <c r="AO94">
        <v>0.25093417439999999</v>
      </c>
      <c r="AP94">
        <v>1.1397313199999999</v>
      </c>
      <c r="AQ94">
        <v>8.5825200000000006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33.535281420228443</v>
      </c>
      <c r="BB94">
        <f t="shared" si="1"/>
        <v>973.53022999557299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578.49733786287834</v>
      </c>
      <c r="M95">
        <v>26.689655172413797</v>
      </c>
      <c r="N95">
        <v>17.400000000000002</v>
      </c>
      <c r="O95">
        <v>0</v>
      </c>
      <c r="P95">
        <v>38.531705584383495</v>
      </c>
      <c r="Q95">
        <v>3.2383697355533787</v>
      </c>
      <c r="R95">
        <v>13.010339733593558</v>
      </c>
      <c r="S95">
        <v>8.1003851548412396</v>
      </c>
      <c r="T95">
        <v>0</v>
      </c>
      <c r="U95">
        <v>64.239164166752857</v>
      </c>
      <c r="V95">
        <v>4.374274310595065</v>
      </c>
      <c r="W95">
        <v>14.232085171645117</v>
      </c>
      <c r="X95">
        <v>45.2588294758865</v>
      </c>
      <c r="Y95">
        <v>0</v>
      </c>
      <c r="Z95">
        <v>1.9911319999999997</v>
      </c>
      <c r="AA95">
        <v>12.869953199999999</v>
      </c>
      <c r="AB95">
        <v>8.0565986800000005</v>
      </c>
      <c r="AC95">
        <v>5.9383226240000004</v>
      </c>
      <c r="AD95">
        <v>8.4088075343999993</v>
      </c>
      <c r="AE95">
        <v>13.580041799999998</v>
      </c>
      <c r="AF95">
        <v>5.4450000000000003</v>
      </c>
      <c r="AG95">
        <v>5.0132347199999998</v>
      </c>
      <c r="AH95">
        <v>35.88164059999999</v>
      </c>
      <c r="AI95">
        <v>3.905564</v>
      </c>
      <c r="AJ95">
        <v>0</v>
      </c>
      <c r="AK95">
        <v>15.805579999999997</v>
      </c>
      <c r="AL95">
        <v>0</v>
      </c>
      <c r="AM95">
        <v>4.8588992571428573</v>
      </c>
      <c r="AN95">
        <v>0.66954999999999998</v>
      </c>
      <c r="AO95">
        <v>0.24768700320000003</v>
      </c>
      <c r="AP95">
        <v>1.1397313199999999</v>
      </c>
      <c r="AQ95">
        <v>8.5825200000000006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32.658859129910368</v>
      </c>
      <c r="BB95">
        <f t="shared" si="1"/>
        <v>948.08766939789109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578.49733786287834</v>
      </c>
      <c r="M96">
        <v>26.689655172413797</v>
      </c>
      <c r="N96">
        <v>17.400000000000002</v>
      </c>
      <c r="O96">
        <v>0</v>
      </c>
      <c r="P96">
        <v>38.531705584383495</v>
      </c>
      <c r="Q96">
        <v>3.2383697355533787</v>
      </c>
      <c r="R96">
        <v>13.010339733593558</v>
      </c>
      <c r="S96">
        <v>8.1003851548412396</v>
      </c>
      <c r="T96">
        <v>0</v>
      </c>
      <c r="U96">
        <v>64.239164166752857</v>
      </c>
      <c r="V96">
        <v>4.374274310595065</v>
      </c>
      <c r="W96">
        <v>14.232085171645117</v>
      </c>
      <c r="X96">
        <v>45.2588294758865</v>
      </c>
      <c r="Y96">
        <v>0</v>
      </c>
      <c r="Z96">
        <v>1.8898879999999998</v>
      </c>
      <c r="AA96">
        <v>8.6042059999999996</v>
      </c>
      <c r="AB96">
        <v>4.0078511199999998</v>
      </c>
      <c r="AC96">
        <v>5.9383226240000004</v>
      </c>
      <c r="AD96">
        <v>8.4088075343999993</v>
      </c>
      <c r="AE96">
        <v>13.580041799999998</v>
      </c>
      <c r="AF96">
        <v>5.4450000000000003</v>
      </c>
      <c r="AG96">
        <v>5.0132347199999998</v>
      </c>
      <c r="AH96">
        <v>35.88164059999999</v>
      </c>
      <c r="AI96">
        <v>3.905564</v>
      </c>
      <c r="AJ96">
        <v>0</v>
      </c>
      <c r="AK96">
        <v>15.805579999999997</v>
      </c>
      <c r="AL96">
        <v>0</v>
      </c>
      <c r="AM96">
        <v>4.8588992571428573</v>
      </c>
      <c r="AN96">
        <v>0.66954999999999998</v>
      </c>
      <c r="AO96">
        <v>0.25670692319999999</v>
      </c>
      <c r="AP96">
        <v>1.1397313199999999</v>
      </c>
      <c r="AQ96">
        <v>8.5825200000000006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32.378915174710372</v>
      </c>
      <c r="BB96">
        <f t="shared" si="1"/>
        <v>939.96089451309115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578.49733786287834</v>
      </c>
      <c r="M97">
        <v>26.689655172413797</v>
      </c>
      <c r="N97">
        <v>17.400000000000002</v>
      </c>
      <c r="O97">
        <v>0</v>
      </c>
      <c r="P97">
        <v>38.531705584383495</v>
      </c>
      <c r="Q97">
        <v>3.2383697355533787</v>
      </c>
      <c r="R97">
        <v>13.010339733593558</v>
      </c>
      <c r="S97">
        <v>8.1003851548412396</v>
      </c>
      <c r="T97">
        <v>0</v>
      </c>
      <c r="U97">
        <v>64.239164166752857</v>
      </c>
      <c r="V97">
        <v>4.374274310595065</v>
      </c>
      <c r="W97">
        <v>14.232085171645117</v>
      </c>
      <c r="X97">
        <v>45.2588294758865</v>
      </c>
      <c r="Y97">
        <v>0</v>
      </c>
      <c r="Z97">
        <v>1.8898879999999998</v>
      </c>
      <c r="AA97">
        <v>8.6042059999999996</v>
      </c>
      <c r="AB97">
        <v>4.0078511199999998</v>
      </c>
      <c r="AC97">
        <v>5.9383226240000004</v>
      </c>
      <c r="AD97">
        <v>8.4088075343999993</v>
      </c>
      <c r="AE97">
        <v>13.580041799999998</v>
      </c>
      <c r="AF97">
        <v>5.4450000000000003</v>
      </c>
      <c r="AG97">
        <v>5.0132347199999998</v>
      </c>
      <c r="AH97">
        <v>35.88164059999999</v>
      </c>
      <c r="AI97">
        <v>3.905564</v>
      </c>
      <c r="AJ97">
        <v>0</v>
      </c>
      <c r="AK97">
        <v>15.805579999999997</v>
      </c>
      <c r="AL97">
        <v>0</v>
      </c>
      <c r="AM97">
        <v>4.3353814920634912</v>
      </c>
      <c r="AN97">
        <v>0.66954999999999998</v>
      </c>
      <c r="AO97">
        <v>0.2626600704</v>
      </c>
      <c r="AP97">
        <v>0.94322591999999994</v>
      </c>
      <c r="AQ97">
        <v>8.5825200000000006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32.355136731713543</v>
      </c>
      <c r="BB97">
        <f t="shared" si="1"/>
        <v>939.27060293820864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578.49733786287834</v>
      </c>
      <c r="M98">
        <v>26.689655172413797</v>
      </c>
      <c r="N98">
        <v>17.400000000000002</v>
      </c>
      <c r="O98">
        <v>0</v>
      </c>
      <c r="P98">
        <v>38.531705584383495</v>
      </c>
      <c r="Q98">
        <v>3.2383697355533787</v>
      </c>
      <c r="R98">
        <v>13.010339733593558</v>
      </c>
      <c r="S98">
        <v>8.1003851548412396</v>
      </c>
      <c r="T98">
        <v>0</v>
      </c>
      <c r="U98">
        <v>64.239164166752857</v>
      </c>
      <c r="V98">
        <v>4.374274310595065</v>
      </c>
      <c r="W98">
        <v>14.232085171645117</v>
      </c>
      <c r="X98">
        <v>45.2588294758865</v>
      </c>
      <c r="Y98">
        <v>0</v>
      </c>
      <c r="Z98">
        <v>1.8898879999999998</v>
      </c>
      <c r="AA98">
        <v>8.6042059999999996</v>
      </c>
      <c r="AB98">
        <v>4.0078511199999998</v>
      </c>
      <c r="AC98">
        <v>5.9383226240000004</v>
      </c>
      <c r="AD98">
        <v>8.4088075343999993</v>
      </c>
      <c r="AE98">
        <v>13.580041799999998</v>
      </c>
      <c r="AF98">
        <v>5.4450000000000003</v>
      </c>
      <c r="AG98">
        <v>5.0132347199999998</v>
      </c>
      <c r="AH98">
        <v>35.88164059999999</v>
      </c>
      <c r="AI98">
        <v>3.905564</v>
      </c>
      <c r="AJ98">
        <v>0</v>
      </c>
      <c r="AK98">
        <v>15.805579999999997</v>
      </c>
      <c r="AL98">
        <v>0</v>
      </c>
      <c r="AM98">
        <v>3.2392661714285711</v>
      </c>
      <c r="AN98">
        <v>0.66954999999999998</v>
      </c>
      <c r="AO98">
        <v>0.26446405439999998</v>
      </c>
      <c r="AP98">
        <v>0.94322591999999994</v>
      </c>
      <c r="AQ98">
        <v>8.5825200000000006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32.318696301656402</v>
      </c>
      <c r="BB98">
        <f t="shared" si="1"/>
        <v>938.21273203163094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0.22592314778569061</v>
      </c>
      <c r="L99">
        <f t="shared" si="2"/>
        <v>13.883909718514799</v>
      </c>
      <c r="M99">
        <f t="shared" si="2"/>
        <v>0.60739385492410414</v>
      </c>
      <c r="N99">
        <f t="shared" si="2"/>
        <v>0.41760000000000064</v>
      </c>
      <c r="O99">
        <f t="shared" si="2"/>
        <v>0</v>
      </c>
      <c r="P99">
        <f t="shared" si="2"/>
        <v>0.92377616209963842</v>
      </c>
      <c r="Q99">
        <f t="shared" si="2"/>
        <v>7.7708534524975559E-2</v>
      </c>
      <c r="R99">
        <f t="shared" si="2"/>
        <v>0.31224075598926593</v>
      </c>
      <c r="S99">
        <f t="shared" si="2"/>
        <v>0.19440638458447657</v>
      </c>
      <c r="T99">
        <f t="shared" si="2"/>
        <v>0</v>
      </c>
      <c r="U99">
        <f t="shared" si="2"/>
        <v>1.5261593777176485</v>
      </c>
      <c r="V99">
        <f t="shared" si="2"/>
        <v>0.10498258345428164</v>
      </c>
      <c r="W99">
        <f t="shared" si="2"/>
        <v>0.3407774817863663</v>
      </c>
      <c r="X99">
        <f t="shared" si="2"/>
        <v>1.0862119074212773</v>
      </c>
      <c r="Y99">
        <f t="shared" si="2"/>
        <v>0</v>
      </c>
      <c r="Z99">
        <f t="shared" si="2"/>
        <v>6.0324887480000096E-2</v>
      </c>
      <c r="AA99">
        <f t="shared" si="2"/>
        <v>0.13330047967599992</v>
      </c>
      <c r="AB99">
        <f t="shared" si="2"/>
        <v>0.15394851391399997</v>
      </c>
      <c r="AC99">
        <f t="shared" si="2"/>
        <v>0.11151779196480012</v>
      </c>
      <c r="AD99">
        <f t="shared" si="2"/>
        <v>0.16011629164439986</v>
      </c>
      <c r="AE99">
        <f t="shared" si="2"/>
        <v>0.34738770347839948</v>
      </c>
      <c r="AF99">
        <f t="shared" si="2"/>
        <v>0.10073249999999992</v>
      </c>
      <c r="AG99">
        <f t="shared" si="2"/>
        <v>0.12031763328000024</v>
      </c>
      <c r="AH99">
        <f t="shared" si="2"/>
        <v>0.50272066987999975</v>
      </c>
      <c r="AI99">
        <f t="shared" si="2"/>
        <v>4.1008422000000003E-2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4.9077745484920637E-2</v>
      </c>
      <c r="AN99">
        <f t="shared" si="2"/>
        <v>1.3266655000000014E-2</v>
      </c>
      <c r="AO99">
        <f t="shared" si="2"/>
        <v>2.5678584749999995E-3</v>
      </c>
      <c r="AP99">
        <f t="shared" si="2"/>
        <v>3.2796751260000007E-2</v>
      </c>
      <c r="AQ99">
        <f t="shared" si="2"/>
        <v>0.1426795625</v>
      </c>
      <c r="AR99">
        <f t="shared" si="2"/>
        <v>0.37647305279999993</v>
      </c>
      <c r="AS99">
        <f t="shared" si="2"/>
        <v>0.2358424501523996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0.75492773058988505</v>
      </c>
      <c r="BB99">
        <f t="shared" si="1"/>
        <v>21.915575067202557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0.38414899999999896</v>
      </c>
      <c r="BB3">
        <f>SUM(B3:AZ3)-BA3</f>
        <v>11.151851000000001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0.38414899999999896</v>
      </c>
      <c r="BB4">
        <f t="shared" ref="BB4:BB67" si="0">SUM(B4:AZ4)-BA4</f>
        <v>11.151851000000001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0.38414899999999896</v>
      </c>
      <c r="BB5">
        <f t="shared" si="0"/>
        <v>11.151851000000001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0.38414899999999896</v>
      </c>
      <c r="BB6">
        <f t="shared" si="0"/>
        <v>11.151851000000001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0.38414899999999896</v>
      </c>
      <c r="BB7">
        <f t="shared" si="0"/>
        <v>11.151851000000001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8.9600000000000009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0.29836799999999997</v>
      </c>
      <c r="BB8">
        <f t="shared" si="0"/>
        <v>8.6616320000000009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0.37329300000000032</v>
      </c>
      <c r="BB9">
        <f t="shared" si="0"/>
        <v>10.836707000000001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0.38414899999999896</v>
      </c>
      <c r="BB10">
        <f t="shared" si="0"/>
        <v>11.151851000000001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0.38414899999999896</v>
      </c>
      <c r="BB11">
        <f t="shared" si="0"/>
        <v>11.151851000000001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0.38414899999999896</v>
      </c>
      <c r="BB12">
        <f t="shared" si="0"/>
        <v>11.151851000000001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0.38414899999999896</v>
      </c>
      <c r="BB13">
        <f t="shared" si="0"/>
        <v>11.151851000000001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0.38414899999999896</v>
      </c>
      <c r="BB14">
        <f t="shared" si="0"/>
        <v>11.151851000000001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0.35797499999999971</v>
      </c>
      <c r="BB15">
        <f t="shared" si="0"/>
        <v>10.392025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0.38414899999999896</v>
      </c>
      <c r="BB16">
        <f t="shared" si="0"/>
        <v>11.151851000000001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0.38414899999999896</v>
      </c>
      <c r="BB17">
        <f t="shared" si="0"/>
        <v>11.151851000000001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0.38414899999999896</v>
      </c>
      <c r="BB18">
        <f t="shared" si="0"/>
        <v>11.151851000000001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0.38414899999999896</v>
      </c>
      <c r="BB19">
        <f t="shared" si="0"/>
        <v>11.151851000000001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0.38414899999999896</v>
      </c>
      <c r="BB20">
        <f t="shared" si="0"/>
        <v>11.151851000000001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0.38414899999999896</v>
      </c>
      <c r="BB21">
        <f t="shared" si="0"/>
        <v>11.151851000000001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0.38414899999999896</v>
      </c>
      <c r="BB22">
        <f t="shared" si="0"/>
        <v>11.151851000000001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0.38414899999999896</v>
      </c>
      <c r="BB23">
        <f t="shared" si="0"/>
        <v>11.151851000000001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0.38414899999999896</v>
      </c>
      <c r="BB24">
        <f t="shared" si="0"/>
        <v>11.151851000000001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0.38414899999999896</v>
      </c>
      <c r="BB25">
        <f t="shared" si="0"/>
        <v>11.151851000000001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0.38414899999999896</v>
      </c>
      <c r="BB26">
        <f t="shared" si="0"/>
        <v>11.151851000000001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0.38414899999999896</v>
      </c>
      <c r="BB27">
        <f t="shared" si="0"/>
        <v>11.151851000000001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0.38414899999999896</v>
      </c>
      <c r="BB28">
        <f t="shared" si="0"/>
        <v>11.151851000000001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0.38414899999999896</v>
      </c>
      <c r="BB29">
        <f t="shared" si="0"/>
        <v>11.151851000000001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0.38414899999999896</v>
      </c>
      <c r="BB30">
        <f t="shared" si="0"/>
        <v>11.151851000000001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0.38414899999999896</v>
      </c>
      <c r="BB31">
        <f t="shared" si="0"/>
        <v>11.151851000000001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0.38414899999999896</v>
      </c>
      <c r="BB32">
        <f t="shared" si="0"/>
        <v>11.151851000000001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0.38414899999999896</v>
      </c>
      <c r="BB33">
        <f t="shared" si="0"/>
        <v>11.151851000000001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0.38414899999999896</v>
      </c>
      <c r="BB34">
        <f t="shared" si="0"/>
        <v>11.151851000000001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0.38414899999999896</v>
      </c>
      <c r="BB35">
        <f t="shared" si="0"/>
        <v>11.151851000000001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0.38414899999999896</v>
      </c>
      <c r="BB36">
        <f t="shared" si="0"/>
        <v>11.151851000000001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0.43902699999999939</v>
      </c>
      <c r="BB37">
        <f t="shared" si="0"/>
        <v>12.744973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13.183999999999999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0.43902699999999939</v>
      </c>
      <c r="BB38">
        <f t="shared" si="0"/>
        <v>12.744973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13.183999999999999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0.43902699999999939</v>
      </c>
      <c r="BB39">
        <f t="shared" si="0"/>
        <v>12.744973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13.183999999999999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0.43902699999999939</v>
      </c>
      <c r="BB40">
        <f t="shared" si="0"/>
        <v>12.744973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13.183999999999999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0.43902699999999939</v>
      </c>
      <c r="BB41">
        <f t="shared" si="0"/>
        <v>12.744973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13.183999999999999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0.43902699999999939</v>
      </c>
      <c r="BB42">
        <f t="shared" si="0"/>
        <v>12.744973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13.183999999999999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0.43902699999999939</v>
      </c>
      <c r="BB43">
        <f t="shared" si="0"/>
        <v>12.744973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13.183999999999999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0.43902699999999939</v>
      </c>
      <c r="BB44">
        <f t="shared" si="0"/>
        <v>12.744973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13.183999999999999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0.43902699999999939</v>
      </c>
      <c r="BB45">
        <f t="shared" si="0"/>
        <v>12.744973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13.183999999999999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0.43902699999999939</v>
      </c>
      <c r="BB46">
        <f t="shared" si="0"/>
        <v>12.744973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13.183999999999999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0.43902699999999939</v>
      </c>
      <c r="BB47">
        <f t="shared" si="0"/>
        <v>12.744973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13.183999999999999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0.43902699999999939</v>
      </c>
      <c r="BB48">
        <f t="shared" si="0"/>
        <v>12.744973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13.183999999999999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0.43902699999999939</v>
      </c>
      <c r="BB49">
        <f t="shared" si="0"/>
        <v>12.744973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0.43902699999999939</v>
      </c>
      <c r="BB50">
        <f t="shared" si="0"/>
        <v>12.744973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13.183999999999999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0.43902699999999939</v>
      </c>
      <c r="BB51">
        <f t="shared" si="0"/>
        <v>12.744973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13.183999999999999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0.43902699999999939</v>
      </c>
      <c r="BB52">
        <f t="shared" si="0"/>
        <v>12.744973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13.183999999999999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0.43902699999999939</v>
      </c>
      <c r="BB53">
        <f t="shared" si="0"/>
        <v>12.744973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13.183999999999999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0.43902699999999939</v>
      </c>
      <c r="BB54">
        <f t="shared" si="0"/>
        <v>12.744973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13.183999999999999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0.43902699999999939</v>
      </c>
      <c r="BB55">
        <f t="shared" si="0"/>
        <v>12.744973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13.183999999999999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0.43902699999999939</v>
      </c>
      <c r="BB56">
        <f t="shared" si="0"/>
        <v>12.744973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0.43902699999999939</v>
      </c>
      <c r="BB57">
        <f t="shared" si="0"/>
        <v>12.744973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0.43902699999999939</v>
      </c>
      <c r="BB58">
        <f t="shared" si="0"/>
        <v>12.744973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13.183999999999999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0.43902699999999939</v>
      </c>
      <c r="BB59">
        <f t="shared" si="0"/>
        <v>12.744973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13.183999999999999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0.43902699999999939</v>
      </c>
      <c r="BB60">
        <f t="shared" si="0"/>
        <v>12.744973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0.43902699999999939</v>
      </c>
      <c r="BB61">
        <f t="shared" si="0"/>
        <v>12.744973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0.43902699999999939</v>
      </c>
      <c r="BB62">
        <f t="shared" si="0"/>
        <v>12.744973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0.43902699999999939</v>
      </c>
      <c r="BB63">
        <f t="shared" si="0"/>
        <v>12.744973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0.43902699999999939</v>
      </c>
      <c r="BB64">
        <f t="shared" si="0"/>
        <v>12.744973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0.43902699999999939</v>
      </c>
      <c r="BB65">
        <f t="shared" si="0"/>
        <v>12.744973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0.43902699999999939</v>
      </c>
      <c r="BB66">
        <f t="shared" si="0"/>
        <v>12.744973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0.43902699999999939</v>
      </c>
      <c r="BB67">
        <f t="shared" si="0"/>
        <v>12.744973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0.43902699999999939</v>
      </c>
      <c r="BB68">
        <f t="shared" ref="BB68:BB99" si="1">SUM(B68:AZ68)-BA68</f>
        <v>12.744973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0.43902699999999939</v>
      </c>
      <c r="BB69">
        <f t="shared" si="1"/>
        <v>12.744973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0.43902699999999939</v>
      </c>
      <c r="BB70">
        <f t="shared" si="1"/>
        <v>12.744973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0.43902699999999939</v>
      </c>
      <c r="BB71">
        <f t="shared" si="1"/>
        <v>12.744973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0.43902699999999939</v>
      </c>
      <c r="BB72">
        <f t="shared" si="1"/>
        <v>12.744973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0.43902699999999939</v>
      </c>
      <c r="BB73">
        <f t="shared" si="1"/>
        <v>12.744973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0.43902699999999939</v>
      </c>
      <c r="BB74">
        <f t="shared" si="1"/>
        <v>12.744973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0.43902699999999939</v>
      </c>
      <c r="BB75">
        <f t="shared" si="1"/>
        <v>12.744973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0.43902699999999939</v>
      </c>
      <c r="BB76">
        <f t="shared" si="1"/>
        <v>12.744973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0.43902699999999939</v>
      </c>
      <c r="BB77">
        <f t="shared" si="1"/>
        <v>12.744973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0.43902699999999939</v>
      </c>
      <c r="BB78">
        <f t="shared" si="1"/>
        <v>12.744973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0.43902699999999939</v>
      </c>
      <c r="BB79">
        <f t="shared" si="1"/>
        <v>12.744973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13.183999999999999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0.43902699999999939</v>
      </c>
      <c r="BB80">
        <f t="shared" si="1"/>
        <v>12.744973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13.183999999999999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0.43902699999999939</v>
      </c>
      <c r="BB81">
        <f t="shared" si="1"/>
        <v>12.744973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0.43902699999999939</v>
      </c>
      <c r="BB82">
        <f t="shared" si="1"/>
        <v>12.744973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13.183999999999999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0.43902699999999939</v>
      </c>
      <c r="BB83">
        <f t="shared" si="1"/>
        <v>12.744973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13.183999999999999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0.43902699999999939</v>
      </c>
      <c r="BB84">
        <f t="shared" si="1"/>
        <v>12.744973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14.172800000000001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0.47195400000000021</v>
      </c>
      <c r="BB85">
        <f t="shared" si="1"/>
        <v>13.700846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0.49939299999999953</v>
      </c>
      <c r="BB86">
        <f t="shared" si="1"/>
        <v>14.497407000000001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0.49939299999999953</v>
      </c>
      <c r="BB87">
        <f t="shared" si="1"/>
        <v>14.497407000000001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0.49939299999999953</v>
      </c>
      <c r="BB88">
        <f t="shared" si="1"/>
        <v>14.497407000000001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0.49939299999999953</v>
      </c>
      <c r="BB89">
        <f t="shared" si="1"/>
        <v>14.497407000000001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0.49939299999999953</v>
      </c>
      <c r="BB90">
        <f t="shared" si="1"/>
        <v>14.497407000000001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0.49939299999999953</v>
      </c>
      <c r="BB91">
        <f t="shared" si="1"/>
        <v>14.497407000000001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0.49939299999999953</v>
      </c>
      <c r="BB92">
        <f t="shared" si="1"/>
        <v>14.497407000000001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0.49939299999999953</v>
      </c>
      <c r="BB93">
        <f t="shared" si="1"/>
        <v>14.497407000000001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0.49939299999999953</v>
      </c>
      <c r="BB94">
        <f t="shared" si="1"/>
        <v>14.497407000000001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14.172800000000001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0.47195400000000021</v>
      </c>
      <c r="BB95">
        <f t="shared" si="1"/>
        <v>13.700846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0.43902699999999939</v>
      </c>
      <c r="BB96">
        <f t="shared" si="1"/>
        <v>12.744973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13.183999999999999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0.43902699999999939</v>
      </c>
      <c r="BB97">
        <f t="shared" si="1"/>
        <v>12.744973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13.183999999999999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0.43902699999999939</v>
      </c>
      <c r="BB98">
        <f t="shared" si="1"/>
        <v>12.744973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0.30605919999999953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1.0191769249999972E-2</v>
      </c>
      <c r="BB99">
        <f t="shared" si="1"/>
        <v>0.29586743074999955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495.28</v>
      </c>
      <c r="L3" s="200">
        <v>10.67</v>
      </c>
      <c r="M3" s="200">
        <v>50.26</v>
      </c>
      <c r="N3" s="200">
        <v>24.07</v>
      </c>
      <c r="O3" s="200">
        <v>70.849999999999994</v>
      </c>
      <c r="P3" s="200">
        <v>23.99</v>
      </c>
      <c r="Q3" s="200">
        <v>4.49</v>
      </c>
      <c r="R3" s="200">
        <v>18</v>
      </c>
      <c r="S3" s="200">
        <v>11.2</v>
      </c>
      <c r="T3" s="200">
        <v>0</v>
      </c>
      <c r="U3" s="200">
        <v>60.04</v>
      </c>
      <c r="V3" s="200">
        <v>6.05</v>
      </c>
      <c r="W3" s="200">
        <v>19.7</v>
      </c>
      <c r="X3" s="200">
        <v>62.63</v>
      </c>
      <c r="Y3" s="200">
        <v>0</v>
      </c>
      <c r="Z3" s="200">
        <v>118.16</v>
      </c>
      <c r="AA3" s="200">
        <v>29.72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22.04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495.28</v>
      </c>
      <c r="L4" s="200">
        <v>10.67</v>
      </c>
      <c r="M4" s="200">
        <v>50.26</v>
      </c>
      <c r="N4" s="200">
        <v>24.07</v>
      </c>
      <c r="O4" s="200">
        <v>70.849999999999994</v>
      </c>
      <c r="P4" s="200">
        <v>23.99</v>
      </c>
      <c r="Q4" s="200">
        <v>4.49</v>
      </c>
      <c r="R4" s="200">
        <v>18</v>
      </c>
      <c r="S4" s="200">
        <v>11.2</v>
      </c>
      <c r="T4" s="200">
        <v>0</v>
      </c>
      <c r="U4" s="200">
        <v>60.04</v>
      </c>
      <c r="V4" s="200">
        <v>6.05</v>
      </c>
      <c r="W4" s="200">
        <v>19.7</v>
      </c>
      <c r="X4" s="200">
        <v>62.63</v>
      </c>
      <c r="Y4" s="200">
        <v>0</v>
      </c>
      <c r="Z4" s="200">
        <v>118.16</v>
      </c>
      <c r="AA4" s="200">
        <v>29.72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22.04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495.28</v>
      </c>
      <c r="L5" s="200">
        <v>10.67</v>
      </c>
      <c r="M5" s="200">
        <v>53.62</v>
      </c>
      <c r="N5" s="200">
        <v>24.07</v>
      </c>
      <c r="O5" s="200">
        <v>70.849999999999994</v>
      </c>
      <c r="P5" s="200">
        <v>23.99</v>
      </c>
      <c r="Q5" s="200">
        <v>4.49</v>
      </c>
      <c r="R5" s="200">
        <v>18</v>
      </c>
      <c r="S5" s="200">
        <v>11.2</v>
      </c>
      <c r="T5" s="200">
        <v>0</v>
      </c>
      <c r="U5" s="200">
        <v>60.04</v>
      </c>
      <c r="V5" s="200">
        <v>6.05</v>
      </c>
      <c r="W5" s="200">
        <v>19.7</v>
      </c>
      <c r="X5" s="200">
        <v>62.63</v>
      </c>
      <c r="Y5" s="200">
        <v>0</v>
      </c>
      <c r="Z5" s="200">
        <v>118.16</v>
      </c>
      <c r="AA5" s="200">
        <v>29.72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22.04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495.28</v>
      </c>
      <c r="L6" s="200">
        <v>10.67</v>
      </c>
      <c r="M6" s="200">
        <v>53.62</v>
      </c>
      <c r="N6" s="200">
        <v>24.07</v>
      </c>
      <c r="O6" s="200">
        <v>70.849999999999994</v>
      </c>
      <c r="P6" s="200">
        <v>23.99</v>
      </c>
      <c r="Q6" s="200">
        <v>4.49</v>
      </c>
      <c r="R6" s="200">
        <v>18</v>
      </c>
      <c r="S6" s="200">
        <v>11.2</v>
      </c>
      <c r="T6" s="200">
        <v>0</v>
      </c>
      <c r="U6" s="200">
        <v>60.04</v>
      </c>
      <c r="V6" s="200">
        <v>6.05</v>
      </c>
      <c r="W6" s="200">
        <v>19.7</v>
      </c>
      <c r="X6" s="200">
        <v>62.63</v>
      </c>
      <c r="Y6" s="200">
        <v>0</v>
      </c>
      <c r="Z6" s="200">
        <v>118.16</v>
      </c>
      <c r="AA6" s="200">
        <v>29.72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22.25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495.28</v>
      </c>
      <c r="L7" s="200">
        <v>10.67</v>
      </c>
      <c r="M7" s="200">
        <v>53.62</v>
      </c>
      <c r="N7" s="200">
        <v>24.07</v>
      </c>
      <c r="O7" s="200">
        <v>70.849999999999994</v>
      </c>
      <c r="P7" s="200">
        <v>23.99</v>
      </c>
      <c r="Q7" s="200">
        <v>4.49</v>
      </c>
      <c r="R7" s="200">
        <v>18</v>
      </c>
      <c r="S7" s="200">
        <v>11.2</v>
      </c>
      <c r="T7" s="200">
        <v>0</v>
      </c>
      <c r="U7" s="200">
        <v>60.04</v>
      </c>
      <c r="V7" s="200">
        <v>6.05</v>
      </c>
      <c r="W7" s="200">
        <v>19.7</v>
      </c>
      <c r="X7" s="200">
        <v>62.63</v>
      </c>
      <c r="Y7" s="200">
        <v>0</v>
      </c>
      <c r="Z7" s="200">
        <v>118.16</v>
      </c>
      <c r="AA7" s="200">
        <v>29.72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18.899999999999999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495.28</v>
      </c>
      <c r="L8" s="200">
        <v>10.67</v>
      </c>
      <c r="M8" s="200">
        <v>53.62</v>
      </c>
      <c r="N8" s="200">
        <v>24.07</v>
      </c>
      <c r="O8" s="200">
        <v>70.849999999999994</v>
      </c>
      <c r="P8" s="200">
        <v>23.99</v>
      </c>
      <c r="Q8" s="200">
        <v>4.49</v>
      </c>
      <c r="R8" s="200">
        <v>18</v>
      </c>
      <c r="S8" s="200">
        <v>11.2</v>
      </c>
      <c r="T8" s="200">
        <v>0</v>
      </c>
      <c r="U8" s="200">
        <v>60.04</v>
      </c>
      <c r="V8" s="200">
        <v>6.05</v>
      </c>
      <c r="W8" s="200">
        <v>19.7</v>
      </c>
      <c r="X8" s="200">
        <v>62.63</v>
      </c>
      <c r="Y8" s="200">
        <v>0</v>
      </c>
      <c r="Z8" s="200">
        <v>118.16</v>
      </c>
      <c r="AA8" s="200">
        <v>29.72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22.25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495.28</v>
      </c>
      <c r="L9" s="200">
        <v>10.67</v>
      </c>
      <c r="M9" s="200">
        <v>53.62</v>
      </c>
      <c r="N9" s="200">
        <v>24.07</v>
      </c>
      <c r="O9" s="200">
        <v>70.849999999999994</v>
      </c>
      <c r="P9" s="200">
        <v>23.99</v>
      </c>
      <c r="Q9" s="200">
        <v>4.49</v>
      </c>
      <c r="R9" s="200">
        <v>18</v>
      </c>
      <c r="S9" s="200">
        <v>11.2</v>
      </c>
      <c r="T9" s="200">
        <v>0</v>
      </c>
      <c r="U9" s="200">
        <v>60.04</v>
      </c>
      <c r="V9" s="200">
        <v>6.05</v>
      </c>
      <c r="W9" s="200">
        <v>19.7</v>
      </c>
      <c r="X9" s="200">
        <v>62.63</v>
      </c>
      <c r="Y9" s="200">
        <v>0</v>
      </c>
      <c r="Z9" s="200">
        <v>118.16</v>
      </c>
      <c r="AA9" s="200">
        <v>29.72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22.25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495.28</v>
      </c>
      <c r="L10" s="200">
        <v>10.67</v>
      </c>
      <c r="M10" s="200">
        <v>53.62</v>
      </c>
      <c r="N10" s="200">
        <v>24.07</v>
      </c>
      <c r="O10" s="200">
        <v>70.849999999999994</v>
      </c>
      <c r="P10" s="200">
        <v>23.99</v>
      </c>
      <c r="Q10" s="200">
        <v>4.49</v>
      </c>
      <c r="R10" s="200">
        <v>18</v>
      </c>
      <c r="S10" s="200">
        <v>11.2</v>
      </c>
      <c r="T10" s="200">
        <v>0</v>
      </c>
      <c r="U10" s="200">
        <v>60.04</v>
      </c>
      <c r="V10" s="200">
        <v>6.05</v>
      </c>
      <c r="W10" s="200">
        <v>19.7</v>
      </c>
      <c r="X10" s="200">
        <v>62.63</v>
      </c>
      <c r="Y10" s="200">
        <v>0</v>
      </c>
      <c r="Z10" s="200">
        <v>118.16</v>
      </c>
      <c r="AA10" s="200">
        <v>29.72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22.25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495.28</v>
      </c>
      <c r="L11" s="200">
        <v>10.67</v>
      </c>
      <c r="M11" s="200">
        <v>53.62</v>
      </c>
      <c r="N11" s="200">
        <v>24.07</v>
      </c>
      <c r="O11" s="200">
        <v>70.849999999999994</v>
      </c>
      <c r="P11" s="200">
        <v>23.99</v>
      </c>
      <c r="Q11" s="200">
        <v>4.49</v>
      </c>
      <c r="R11" s="200">
        <v>18</v>
      </c>
      <c r="S11" s="200">
        <v>11.2</v>
      </c>
      <c r="T11" s="200">
        <v>0</v>
      </c>
      <c r="U11" s="200">
        <v>60.04</v>
      </c>
      <c r="V11" s="200">
        <v>6.05</v>
      </c>
      <c r="W11" s="200">
        <v>19.7</v>
      </c>
      <c r="X11" s="200">
        <v>62.63</v>
      </c>
      <c r="Y11" s="200">
        <v>0</v>
      </c>
      <c r="Z11" s="200">
        <v>118.16</v>
      </c>
      <c r="AA11" s="200">
        <v>29.72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25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495.28</v>
      </c>
      <c r="L12" s="200">
        <v>10.67</v>
      </c>
      <c r="M12" s="200">
        <v>53.62</v>
      </c>
      <c r="N12" s="200">
        <v>24.07</v>
      </c>
      <c r="O12" s="200">
        <v>70.849999999999994</v>
      </c>
      <c r="P12" s="200">
        <v>23.99</v>
      </c>
      <c r="Q12" s="200">
        <v>4.49</v>
      </c>
      <c r="R12" s="200">
        <v>18</v>
      </c>
      <c r="S12" s="200">
        <v>11.2</v>
      </c>
      <c r="T12" s="200">
        <v>0</v>
      </c>
      <c r="U12" s="200">
        <v>60.04</v>
      </c>
      <c r="V12" s="200">
        <v>6.05</v>
      </c>
      <c r="W12" s="200">
        <v>19.7</v>
      </c>
      <c r="X12" s="200">
        <v>62.63</v>
      </c>
      <c r="Y12" s="200">
        <v>0</v>
      </c>
      <c r="Z12" s="200">
        <v>118.16</v>
      </c>
      <c r="AA12" s="200">
        <v>29.72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25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495.28</v>
      </c>
      <c r="L13" s="200">
        <v>10.67</v>
      </c>
      <c r="M13" s="200">
        <v>53.62</v>
      </c>
      <c r="N13" s="200">
        <v>24.07</v>
      </c>
      <c r="O13" s="200">
        <v>70.849999999999994</v>
      </c>
      <c r="P13" s="200">
        <v>23.99</v>
      </c>
      <c r="Q13" s="200">
        <v>4.49</v>
      </c>
      <c r="R13" s="200">
        <v>18</v>
      </c>
      <c r="S13" s="200">
        <v>11.2</v>
      </c>
      <c r="T13" s="200">
        <v>0</v>
      </c>
      <c r="U13" s="200">
        <v>59.44</v>
      </c>
      <c r="V13" s="200">
        <v>6.05</v>
      </c>
      <c r="W13" s="200">
        <v>19.7</v>
      </c>
      <c r="X13" s="200">
        <v>62.63</v>
      </c>
      <c r="Y13" s="200">
        <v>0</v>
      </c>
      <c r="Z13" s="200">
        <v>118.16</v>
      </c>
      <c r="AA13" s="200">
        <v>29.72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22.61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495.28</v>
      </c>
      <c r="L14" s="200">
        <v>10.67</v>
      </c>
      <c r="M14" s="200">
        <v>53.62</v>
      </c>
      <c r="N14" s="200">
        <v>24.07</v>
      </c>
      <c r="O14" s="200">
        <v>70.849999999999994</v>
      </c>
      <c r="P14" s="200">
        <v>23.99</v>
      </c>
      <c r="Q14" s="200">
        <v>4.49</v>
      </c>
      <c r="R14" s="200">
        <v>18</v>
      </c>
      <c r="S14" s="200">
        <v>11.2</v>
      </c>
      <c r="T14" s="200">
        <v>0</v>
      </c>
      <c r="U14" s="200">
        <v>59.44</v>
      </c>
      <c r="V14" s="200">
        <v>6.05</v>
      </c>
      <c r="W14" s="200">
        <v>19.7</v>
      </c>
      <c r="X14" s="200">
        <v>62.63</v>
      </c>
      <c r="Y14" s="200">
        <v>0</v>
      </c>
      <c r="Z14" s="200">
        <v>118.16</v>
      </c>
      <c r="AA14" s="200">
        <v>29.72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25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495.28</v>
      </c>
      <c r="L15" s="200">
        <v>10.67</v>
      </c>
      <c r="M15" s="200">
        <v>56.96</v>
      </c>
      <c r="N15" s="200">
        <v>24.07</v>
      </c>
      <c r="O15" s="200">
        <v>70.849999999999994</v>
      </c>
      <c r="P15" s="200">
        <v>23.99</v>
      </c>
      <c r="Q15" s="200">
        <v>4.49</v>
      </c>
      <c r="R15" s="200">
        <v>18</v>
      </c>
      <c r="S15" s="200">
        <v>11.2</v>
      </c>
      <c r="T15" s="200">
        <v>0</v>
      </c>
      <c r="U15" s="200">
        <v>59.44</v>
      </c>
      <c r="V15" s="200">
        <v>6.05</v>
      </c>
      <c r="W15" s="200">
        <v>19.7</v>
      </c>
      <c r="X15" s="200">
        <v>62.63</v>
      </c>
      <c r="Y15" s="200">
        <v>0</v>
      </c>
      <c r="Z15" s="200">
        <v>118.16</v>
      </c>
      <c r="AA15" s="200">
        <v>29.72</v>
      </c>
      <c r="AB15" s="200">
        <v>0</v>
      </c>
      <c r="AC15" s="200">
        <v>15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25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495.28</v>
      </c>
      <c r="L16" s="200">
        <v>10.67</v>
      </c>
      <c r="M16" s="200">
        <v>56.96</v>
      </c>
      <c r="N16" s="200">
        <v>24.07</v>
      </c>
      <c r="O16" s="200">
        <v>70.849999999999994</v>
      </c>
      <c r="P16" s="200">
        <v>23.99</v>
      </c>
      <c r="Q16" s="200">
        <v>4.49</v>
      </c>
      <c r="R16" s="200">
        <v>18</v>
      </c>
      <c r="S16" s="200">
        <v>11.2</v>
      </c>
      <c r="T16" s="200">
        <v>0</v>
      </c>
      <c r="U16" s="200">
        <v>59.44</v>
      </c>
      <c r="V16" s="200">
        <v>6.05</v>
      </c>
      <c r="W16" s="200">
        <v>19.7</v>
      </c>
      <c r="X16" s="200">
        <v>62.63</v>
      </c>
      <c r="Y16" s="200">
        <v>0</v>
      </c>
      <c r="Z16" s="200">
        <v>118.16</v>
      </c>
      <c r="AA16" s="200">
        <v>29.72</v>
      </c>
      <c r="AB16" s="200">
        <v>0</v>
      </c>
      <c r="AC16" s="200">
        <v>15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25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495.28</v>
      </c>
      <c r="L17" s="200">
        <v>10.67</v>
      </c>
      <c r="M17" s="200">
        <v>56.96</v>
      </c>
      <c r="N17" s="200">
        <v>24.07</v>
      </c>
      <c r="O17" s="200">
        <v>70.849999999999994</v>
      </c>
      <c r="P17" s="200">
        <v>23.99</v>
      </c>
      <c r="Q17" s="200">
        <v>4.49</v>
      </c>
      <c r="R17" s="200">
        <v>18</v>
      </c>
      <c r="S17" s="200">
        <v>11.2</v>
      </c>
      <c r="T17" s="200">
        <v>0</v>
      </c>
      <c r="U17" s="200">
        <v>59.44</v>
      </c>
      <c r="V17" s="200">
        <v>6.05</v>
      </c>
      <c r="W17" s="200">
        <v>19.7</v>
      </c>
      <c r="X17" s="200">
        <v>62.63</v>
      </c>
      <c r="Y17" s="200">
        <v>0</v>
      </c>
      <c r="Z17" s="200">
        <v>118.16</v>
      </c>
      <c r="AA17" s="200">
        <v>29.72</v>
      </c>
      <c r="AB17" s="200">
        <v>0</v>
      </c>
      <c r="AC17" s="200">
        <v>15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25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495.28</v>
      </c>
      <c r="L18" s="200">
        <v>10.67</v>
      </c>
      <c r="M18" s="200">
        <v>56.96</v>
      </c>
      <c r="N18" s="200">
        <v>24.07</v>
      </c>
      <c r="O18" s="200">
        <v>70.849999999999994</v>
      </c>
      <c r="P18" s="200">
        <v>23.99</v>
      </c>
      <c r="Q18" s="200">
        <v>4.49</v>
      </c>
      <c r="R18" s="200">
        <v>18</v>
      </c>
      <c r="S18" s="200">
        <v>11.2</v>
      </c>
      <c r="T18" s="200">
        <v>0</v>
      </c>
      <c r="U18" s="200">
        <v>59.44</v>
      </c>
      <c r="V18" s="200">
        <v>6.05</v>
      </c>
      <c r="W18" s="200">
        <v>19.7</v>
      </c>
      <c r="X18" s="200">
        <v>62.63</v>
      </c>
      <c r="Y18" s="200">
        <v>0</v>
      </c>
      <c r="Z18" s="200">
        <v>118.16</v>
      </c>
      <c r="AA18" s="200">
        <v>29.72</v>
      </c>
      <c r="AB18" s="200">
        <v>0</v>
      </c>
      <c r="AC18" s="200">
        <v>15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25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495.28</v>
      </c>
      <c r="L19" s="200">
        <v>10.67</v>
      </c>
      <c r="M19" s="200">
        <v>56.96</v>
      </c>
      <c r="N19" s="200">
        <v>24.07</v>
      </c>
      <c r="O19" s="200">
        <v>70.849999999999994</v>
      </c>
      <c r="P19" s="200">
        <v>23.99</v>
      </c>
      <c r="Q19" s="200">
        <v>4.49</v>
      </c>
      <c r="R19" s="200">
        <v>18</v>
      </c>
      <c r="S19" s="200">
        <v>11.2</v>
      </c>
      <c r="T19" s="200">
        <v>0</v>
      </c>
      <c r="U19" s="200">
        <v>59.44</v>
      </c>
      <c r="V19" s="200">
        <v>6.05</v>
      </c>
      <c r="W19" s="200">
        <v>19.7</v>
      </c>
      <c r="X19" s="200">
        <v>62.63</v>
      </c>
      <c r="Y19" s="200">
        <v>0</v>
      </c>
      <c r="Z19" s="200">
        <v>118.16</v>
      </c>
      <c r="AA19" s="200">
        <v>29.72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23.07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495.28</v>
      </c>
      <c r="L20" s="200">
        <v>10.67</v>
      </c>
      <c r="M20" s="200">
        <v>56.96</v>
      </c>
      <c r="N20" s="200">
        <v>24.07</v>
      </c>
      <c r="O20" s="200">
        <v>70.849999999999994</v>
      </c>
      <c r="P20" s="200">
        <v>23.99</v>
      </c>
      <c r="Q20" s="200">
        <v>4.49</v>
      </c>
      <c r="R20" s="200">
        <v>18</v>
      </c>
      <c r="S20" s="200">
        <v>11.2</v>
      </c>
      <c r="T20" s="200">
        <v>0</v>
      </c>
      <c r="U20" s="200">
        <v>59.44</v>
      </c>
      <c r="V20" s="200">
        <v>6.05</v>
      </c>
      <c r="W20" s="200">
        <v>19.7</v>
      </c>
      <c r="X20" s="200">
        <v>62.63</v>
      </c>
      <c r="Y20" s="200">
        <v>0</v>
      </c>
      <c r="Z20" s="200">
        <v>118.16</v>
      </c>
      <c r="AA20" s="200">
        <v>29.72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25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495.28</v>
      </c>
      <c r="L21" s="200">
        <v>10.67</v>
      </c>
      <c r="M21" s="200">
        <v>56.96</v>
      </c>
      <c r="N21" s="200">
        <v>24.07</v>
      </c>
      <c r="O21" s="200">
        <v>70.849999999999994</v>
      </c>
      <c r="P21" s="200">
        <v>23.99</v>
      </c>
      <c r="Q21" s="200">
        <v>4.49</v>
      </c>
      <c r="R21" s="200">
        <v>18</v>
      </c>
      <c r="S21" s="200">
        <v>11.2</v>
      </c>
      <c r="T21" s="200">
        <v>0</v>
      </c>
      <c r="U21" s="200">
        <v>58.55</v>
      </c>
      <c r="V21" s="200">
        <v>6.05</v>
      </c>
      <c r="W21" s="200">
        <v>19.7</v>
      </c>
      <c r="X21" s="200">
        <v>62.63</v>
      </c>
      <c r="Y21" s="200">
        <v>0</v>
      </c>
      <c r="Z21" s="200">
        <v>118.16</v>
      </c>
      <c r="AA21" s="200">
        <v>29.72</v>
      </c>
      <c r="AB21" s="200">
        <v>0</v>
      </c>
      <c r="AC21" s="200">
        <v>11.3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23.64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495.28</v>
      </c>
      <c r="L22" s="200">
        <v>10.67</v>
      </c>
      <c r="M22" s="200">
        <v>56.96</v>
      </c>
      <c r="N22" s="200">
        <v>24.07</v>
      </c>
      <c r="O22" s="200">
        <v>70.849999999999994</v>
      </c>
      <c r="P22" s="200">
        <v>23.99</v>
      </c>
      <c r="Q22" s="200">
        <v>4.49</v>
      </c>
      <c r="R22" s="200">
        <v>18</v>
      </c>
      <c r="S22" s="200">
        <v>11.2</v>
      </c>
      <c r="T22" s="200">
        <v>0</v>
      </c>
      <c r="U22" s="200">
        <v>58.55</v>
      </c>
      <c r="V22" s="200">
        <v>6.05</v>
      </c>
      <c r="W22" s="200">
        <v>19.7</v>
      </c>
      <c r="X22" s="200">
        <v>62.63</v>
      </c>
      <c r="Y22" s="200">
        <v>0</v>
      </c>
      <c r="Z22" s="200">
        <v>118.16</v>
      </c>
      <c r="AA22" s="200">
        <v>29.72</v>
      </c>
      <c r="AB22" s="200">
        <v>0</v>
      </c>
      <c r="AC22" s="200">
        <v>11.3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23.64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495.28</v>
      </c>
      <c r="L23" s="200">
        <v>10.67</v>
      </c>
      <c r="M23" s="200">
        <v>56.96</v>
      </c>
      <c r="N23" s="200">
        <v>24.07</v>
      </c>
      <c r="O23" s="200">
        <v>70.849999999999994</v>
      </c>
      <c r="P23" s="200">
        <v>23.99</v>
      </c>
      <c r="Q23" s="200">
        <v>4.49</v>
      </c>
      <c r="R23" s="200">
        <v>18</v>
      </c>
      <c r="S23" s="200">
        <v>11.2</v>
      </c>
      <c r="T23" s="200">
        <v>0</v>
      </c>
      <c r="U23" s="200">
        <v>58.55</v>
      </c>
      <c r="V23" s="200">
        <v>6.05</v>
      </c>
      <c r="W23" s="200">
        <v>19.7</v>
      </c>
      <c r="X23" s="200">
        <v>62.63</v>
      </c>
      <c r="Y23" s="200">
        <v>0</v>
      </c>
      <c r="Z23" s="200">
        <v>118.16</v>
      </c>
      <c r="AA23" s="200">
        <v>29.72</v>
      </c>
      <c r="AB23" s="200">
        <v>0</v>
      </c>
      <c r="AC23" s="200">
        <v>11.3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23.64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495.28</v>
      </c>
      <c r="L24" s="200">
        <v>10.67</v>
      </c>
      <c r="M24" s="200">
        <v>56.96</v>
      </c>
      <c r="N24" s="200">
        <v>24.07</v>
      </c>
      <c r="O24" s="200">
        <v>70.849999999999994</v>
      </c>
      <c r="P24" s="200">
        <v>23.99</v>
      </c>
      <c r="Q24" s="200">
        <v>4.49</v>
      </c>
      <c r="R24" s="200">
        <v>18</v>
      </c>
      <c r="S24" s="200">
        <v>11.2</v>
      </c>
      <c r="T24" s="200">
        <v>0</v>
      </c>
      <c r="U24" s="200">
        <v>58.55</v>
      </c>
      <c r="V24" s="200">
        <v>6.05</v>
      </c>
      <c r="W24" s="200">
        <v>19.7</v>
      </c>
      <c r="X24" s="200">
        <v>62.63</v>
      </c>
      <c r="Y24" s="200">
        <v>0</v>
      </c>
      <c r="Z24" s="200">
        <v>118.16</v>
      </c>
      <c r="AA24" s="200">
        <v>29.72</v>
      </c>
      <c r="AB24" s="200">
        <v>0</v>
      </c>
      <c r="AC24" s="200">
        <v>11.3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23.64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495.28</v>
      </c>
      <c r="L25" s="200">
        <v>10.67</v>
      </c>
      <c r="M25" s="200">
        <v>56.96</v>
      </c>
      <c r="N25" s="200">
        <v>24.07</v>
      </c>
      <c r="O25" s="200">
        <v>70.849999999999994</v>
      </c>
      <c r="P25" s="200">
        <v>23.99</v>
      </c>
      <c r="Q25" s="200">
        <v>4.49</v>
      </c>
      <c r="R25" s="200">
        <v>18</v>
      </c>
      <c r="S25" s="200">
        <v>11.2</v>
      </c>
      <c r="T25" s="200">
        <v>0</v>
      </c>
      <c r="U25" s="200">
        <v>58.07</v>
      </c>
      <c r="V25" s="200">
        <v>6.05</v>
      </c>
      <c r="W25" s="200">
        <v>19.7</v>
      </c>
      <c r="X25" s="200">
        <v>62.63</v>
      </c>
      <c r="Y25" s="200">
        <v>0</v>
      </c>
      <c r="Z25" s="200">
        <v>118.16</v>
      </c>
      <c r="AA25" s="200">
        <v>29.72</v>
      </c>
      <c r="AB25" s="200">
        <v>0</v>
      </c>
      <c r="AC25" s="200">
        <v>11.3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20.48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495.28</v>
      </c>
      <c r="L26" s="200">
        <v>10.67</v>
      </c>
      <c r="M26" s="200">
        <v>56.96</v>
      </c>
      <c r="N26" s="200">
        <v>24.07</v>
      </c>
      <c r="O26" s="200">
        <v>70.849999999999994</v>
      </c>
      <c r="P26" s="200">
        <v>23.99</v>
      </c>
      <c r="Q26" s="200">
        <v>4.49</v>
      </c>
      <c r="R26" s="200">
        <v>18</v>
      </c>
      <c r="S26" s="200">
        <v>11.2</v>
      </c>
      <c r="T26" s="200">
        <v>0</v>
      </c>
      <c r="U26" s="200">
        <v>58.07</v>
      </c>
      <c r="V26" s="200">
        <v>6.05</v>
      </c>
      <c r="W26" s="200">
        <v>19.7</v>
      </c>
      <c r="X26" s="200">
        <v>62.63</v>
      </c>
      <c r="Y26" s="200">
        <v>0</v>
      </c>
      <c r="Z26" s="200">
        <v>118.16</v>
      </c>
      <c r="AA26" s="200">
        <v>29.72</v>
      </c>
      <c r="AB26" s="200">
        <v>0</v>
      </c>
      <c r="AC26" s="200">
        <v>11.3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23.64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495.28</v>
      </c>
      <c r="L27" s="200">
        <v>10.67</v>
      </c>
      <c r="M27" s="200">
        <v>56.96</v>
      </c>
      <c r="N27" s="200">
        <v>24.07</v>
      </c>
      <c r="O27" s="200">
        <v>70.849999999999994</v>
      </c>
      <c r="P27" s="200">
        <v>23.99</v>
      </c>
      <c r="Q27" s="200">
        <v>4.49</v>
      </c>
      <c r="R27" s="200">
        <v>18</v>
      </c>
      <c r="S27" s="200">
        <v>11.2</v>
      </c>
      <c r="T27" s="200">
        <v>0</v>
      </c>
      <c r="U27" s="200">
        <v>58.07</v>
      </c>
      <c r="V27" s="200">
        <v>6.05</v>
      </c>
      <c r="W27" s="200">
        <v>19.7</v>
      </c>
      <c r="X27" s="200">
        <v>62.63</v>
      </c>
      <c r="Y27" s="200">
        <v>0</v>
      </c>
      <c r="Z27" s="200">
        <v>118.16</v>
      </c>
      <c r="AA27" s="200">
        <v>29.72</v>
      </c>
      <c r="AB27" s="200">
        <v>0</v>
      </c>
      <c r="AC27" s="200">
        <v>11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23.64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4.74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495.28</v>
      </c>
      <c r="L28" s="200">
        <v>10.67</v>
      </c>
      <c r="M28" s="200">
        <v>56.96</v>
      </c>
      <c r="N28" s="200">
        <v>24.07</v>
      </c>
      <c r="O28" s="200">
        <v>70.849999999999994</v>
      </c>
      <c r="P28" s="200">
        <v>23.99</v>
      </c>
      <c r="Q28" s="200">
        <v>4.49</v>
      </c>
      <c r="R28" s="200">
        <v>18</v>
      </c>
      <c r="S28" s="200">
        <v>11.2</v>
      </c>
      <c r="T28" s="200">
        <v>0</v>
      </c>
      <c r="U28" s="200">
        <v>58.07</v>
      </c>
      <c r="V28" s="200">
        <v>6.05</v>
      </c>
      <c r="W28" s="200">
        <v>19.7</v>
      </c>
      <c r="X28" s="200">
        <v>62.63</v>
      </c>
      <c r="Y28" s="200">
        <v>0</v>
      </c>
      <c r="Z28" s="200">
        <v>118.16</v>
      </c>
      <c r="AA28" s="200">
        <v>29.72</v>
      </c>
      <c r="AB28" s="200">
        <v>0</v>
      </c>
      <c r="AC28" s="200">
        <v>11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23.64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10.3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495.28</v>
      </c>
      <c r="L29" s="200">
        <v>10.67</v>
      </c>
      <c r="M29" s="200">
        <v>58.3</v>
      </c>
      <c r="N29" s="200">
        <v>24.07</v>
      </c>
      <c r="O29" s="200">
        <v>70.849999999999994</v>
      </c>
      <c r="P29" s="200">
        <v>23.99</v>
      </c>
      <c r="Q29" s="200">
        <v>4.49</v>
      </c>
      <c r="R29" s="200">
        <v>18</v>
      </c>
      <c r="S29" s="200">
        <v>11.2</v>
      </c>
      <c r="T29" s="200">
        <v>0</v>
      </c>
      <c r="U29" s="200">
        <v>58.07</v>
      </c>
      <c r="V29" s="200">
        <v>6.05</v>
      </c>
      <c r="W29" s="200">
        <v>19.7</v>
      </c>
      <c r="X29" s="200">
        <v>62.63</v>
      </c>
      <c r="Y29" s="200">
        <v>0</v>
      </c>
      <c r="Z29" s="200">
        <v>118.16</v>
      </c>
      <c r="AA29" s="200">
        <v>29.72</v>
      </c>
      <c r="AB29" s="200">
        <v>0</v>
      </c>
      <c r="AC29" s="200">
        <v>11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23.64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17.399999999999999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495.28</v>
      </c>
      <c r="L30" s="200">
        <v>10.67</v>
      </c>
      <c r="M30" s="200">
        <v>58.3</v>
      </c>
      <c r="N30" s="200">
        <v>24.07</v>
      </c>
      <c r="O30" s="200">
        <v>70.849999999999994</v>
      </c>
      <c r="P30" s="200">
        <v>23.99</v>
      </c>
      <c r="Q30" s="200">
        <v>4.49</v>
      </c>
      <c r="R30" s="200">
        <v>18</v>
      </c>
      <c r="S30" s="200">
        <v>11.2</v>
      </c>
      <c r="T30" s="200">
        <v>0</v>
      </c>
      <c r="U30" s="200">
        <v>58.07</v>
      </c>
      <c r="V30" s="200">
        <v>6.05</v>
      </c>
      <c r="W30" s="200">
        <v>19.7</v>
      </c>
      <c r="X30" s="200">
        <v>62.63</v>
      </c>
      <c r="Y30" s="200">
        <v>0</v>
      </c>
      <c r="Z30" s="200">
        <v>118.16</v>
      </c>
      <c r="AA30" s="200">
        <v>29.72</v>
      </c>
      <c r="AB30" s="200">
        <v>0</v>
      </c>
      <c r="AC30" s="200">
        <v>11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23.64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25.78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495.28</v>
      </c>
      <c r="L31" s="200">
        <v>10.67</v>
      </c>
      <c r="M31" s="200">
        <v>58.3</v>
      </c>
      <c r="N31" s="200">
        <v>24.07</v>
      </c>
      <c r="O31" s="200">
        <v>70.849999999999994</v>
      </c>
      <c r="P31" s="200">
        <v>23.99</v>
      </c>
      <c r="Q31" s="200">
        <v>4.49</v>
      </c>
      <c r="R31" s="200">
        <v>18</v>
      </c>
      <c r="S31" s="200">
        <v>11.2</v>
      </c>
      <c r="T31" s="200">
        <v>0</v>
      </c>
      <c r="U31" s="200">
        <v>58.07</v>
      </c>
      <c r="V31" s="200">
        <v>6.05</v>
      </c>
      <c r="W31" s="200">
        <v>19.7</v>
      </c>
      <c r="X31" s="200">
        <v>62.63</v>
      </c>
      <c r="Y31" s="200">
        <v>0</v>
      </c>
      <c r="Z31" s="200">
        <v>118.16</v>
      </c>
      <c r="AA31" s="200">
        <v>29.72</v>
      </c>
      <c r="AB31" s="200">
        <v>0</v>
      </c>
      <c r="AC31" s="200">
        <v>11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20.09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34.17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495.28</v>
      </c>
      <c r="L32" s="200">
        <v>10.67</v>
      </c>
      <c r="M32" s="200">
        <v>58.3</v>
      </c>
      <c r="N32" s="200">
        <v>24.07</v>
      </c>
      <c r="O32" s="200">
        <v>70.849999999999994</v>
      </c>
      <c r="P32" s="200">
        <v>23.99</v>
      </c>
      <c r="Q32" s="200">
        <v>4.49</v>
      </c>
      <c r="R32" s="200">
        <v>18</v>
      </c>
      <c r="S32" s="200">
        <v>11.2</v>
      </c>
      <c r="T32" s="200">
        <v>0</v>
      </c>
      <c r="U32" s="200">
        <v>58.07</v>
      </c>
      <c r="V32" s="200">
        <v>6.05</v>
      </c>
      <c r="W32" s="200">
        <v>19.7</v>
      </c>
      <c r="X32" s="200">
        <v>62.63</v>
      </c>
      <c r="Y32" s="200">
        <v>0</v>
      </c>
      <c r="Z32" s="200">
        <v>118.16</v>
      </c>
      <c r="AA32" s="200">
        <v>29.72</v>
      </c>
      <c r="AB32" s="200">
        <v>0</v>
      </c>
      <c r="AC32" s="200">
        <v>11.3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23.39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495.28</v>
      </c>
      <c r="L33" s="200">
        <v>10.67</v>
      </c>
      <c r="M33" s="200">
        <v>58.3</v>
      </c>
      <c r="N33" s="200">
        <v>24.07</v>
      </c>
      <c r="O33" s="200">
        <v>70.849999999999994</v>
      </c>
      <c r="P33" s="200">
        <v>23.99</v>
      </c>
      <c r="Q33" s="200">
        <v>4.49</v>
      </c>
      <c r="R33" s="200">
        <v>18</v>
      </c>
      <c r="S33" s="200">
        <v>11.2</v>
      </c>
      <c r="T33" s="200">
        <v>0</v>
      </c>
      <c r="U33" s="200">
        <v>58.07</v>
      </c>
      <c r="V33" s="200">
        <v>6.05</v>
      </c>
      <c r="W33" s="200">
        <v>19.7</v>
      </c>
      <c r="X33" s="200">
        <v>62.63</v>
      </c>
      <c r="Y33" s="200">
        <v>0</v>
      </c>
      <c r="Z33" s="200">
        <v>118.16</v>
      </c>
      <c r="AA33" s="200">
        <v>29.72</v>
      </c>
      <c r="AB33" s="200">
        <v>0</v>
      </c>
      <c r="AC33" s="200">
        <v>11.3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23.39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495.28</v>
      </c>
      <c r="L34" s="200">
        <v>10.67</v>
      </c>
      <c r="M34" s="200">
        <v>58.3</v>
      </c>
      <c r="N34" s="200">
        <v>24.07</v>
      </c>
      <c r="O34" s="200">
        <v>70.849999999999994</v>
      </c>
      <c r="P34" s="200">
        <v>23.99</v>
      </c>
      <c r="Q34" s="200">
        <v>4.49</v>
      </c>
      <c r="R34" s="200">
        <v>18</v>
      </c>
      <c r="S34" s="200">
        <v>11.2</v>
      </c>
      <c r="T34" s="200">
        <v>0</v>
      </c>
      <c r="U34" s="200">
        <v>58.07</v>
      </c>
      <c r="V34" s="200">
        <v>6.05</v>
      </c>
      <c r="W34" s="200">
        <v>19.7</v>
      </c>
      <c r="X34" s="200">
        <v>62.63</v>
      </c>
      <c r="Y34" s="200">
        <v>0</v>
      </c>
      <c r="Z34" s="200">
        <v>118.16</v>
      </c>
      <c r="AA34" s="200">
        <v>29.72</v>
      </c>
      <c r="AB34" s="200">
        <v>0</v>
      </c>
      <c r="AC34" s="200">
        <v>11.3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23.39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425.35</v>
      </c>
      <c r="L35" s="200">
        <v>0</v>
      </c>
      <c r="M35" s="200">
        <v>53.62</v>
      </c>
      <c r="N35" s="200">
        <v>24.07</v>
      </c>
      <c r="O35" s="200">
        <v>70.849999999999994</v>
      </c>
      <c r="P35" s="200">
        <v>23.99</v>
      </c>
      <c r="Q35" s="200">
        <v>4.49</v>
      </c>
      <c r="R35" s="200">
        <v>18</v>
      </c>
      <c r="S35" s="200">
        <v>11.2</v>
      </c>
      <c r="T35" s="200">
        <v>0</v>
      </c>
      <c r="U35" s="200">
        <v>58.07</v>
      </c>
      <c r="V35" s="200">
        <v>6.05</v>
      </c>
      <c r="W35" s="200">
        <v>19.7</v>
      </c>
      <c r="X35" s="200">
        <v>62.63</v>
      </c>
      <c r="Y35" s="200">
        <v>0</v>
      </c>
      <c r="Z35" s="200">
        <v>118.16</v>
      </c>
      <c r="AA35" s="200">
        <v>29.72</v>
      </c>
      <c r="AB35" s="200">
        <v>0</v>
      </c>
      <c r="AC35" s="200">
        <v>11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22.9</v>
      </c>
      <c r="AJ35" s="200">
        <v>0</v>
      </c>
      <c r="AK35" s="200">
        <v>76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459.19</v>
      </c>
      <c r="L36" s="200">
        <v>0</v>
      </c>
      <c r="M36" s="200">
        <v>53.62</v>
      </c>
      <c r="N36" s="200">
        <v>24.07</v>
      </c>
      <c r="O36" s="200">
        <v>70.849999999999994</v>
      </c>
      <c r="P36" s="200">
        <v>23.99</v>
      </c>
      <c r="Q36" s="200">
        <v>4.49</v>
      </c>
      <c r="R36" s="200">
        <v>18</v>
      </c>
      <c r="S36" s="200">
        <v>11.2</v>
      </c>
      <c r="T36" s="200">
        <v>0</v>
      </c>
      <c r="U36" s="200">
        <v>58.07</v>
      </c>
      <c r="V36" s="200">
        <v>6.05</v>
      </c>
      <c r="W36" s="200">
        <v>19.7</v>
      </c>
      <c r="X36" s="200">
        <v>62.63</v>
      </c>
      <c r="Y36" s="200">
        <v>0</v>
      </c>
      <c r="Z36" s="200">
        <v>118.16</v>
      </c>
      <c r="AA36" s="200">
        <v>29.72</v>
      </c>
      <c r="AB36" s="200">
        <v>0</v>
      </c>
      <c r="AC36" s="200">
        <v>11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22.9</v>
      </c>
      <c r="AJ36" s="200">
        <v>0</v>
      </c>
      <c r="AK36" s="200">
        <v>76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459.19</v>
      </c>
      <c r="L37" s="200">
        <v>0</v>
      </c>
      <c r="M37" s="200">
        <v>53.62</v>
      </c>
      <c r="N37" s="200">
        <v>24.07</v>
      </c>
      <c r="O37" s="200">
        <v>70.849999999999994</v>
      </c>
      <c r="P37" s="200">
        <v>23.78</v>
      </c>
      <c r="Q37" s="200">
        <v>4.49</v>
      </c>
      <c r="R37" s="200">
        <v>18</v>
      </c>
      <c r="S37" s="200">
        <v>11.2</v>
      </c>
      <c r="T37" s="200">
        <v>0</v>
      </c>
      <c r="U37" s="200">
        <v>58.07</v>
      </c>
      <c r="V37" s="200">
        <v>6.05</v>
      </c>
      <c r="W37" s="200">
        <v>19.7</v>
      </c>
      <c r="X37" s="200">
        <v>62.63</v>
      </c>
      <c r="Y37" s="200">
        <v>0</v>
      </c>
      <c r="Z37" s="200">
        <v>118.16</v>
      </c>
      <c r="AA37" s="200">
        <v>29.72</v>
      </c>
      <c r="AB37" s="200">
        <v>0</v>
      </c>
      <c r="AC37" s="200">
        <v>11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22.9</v>
      </c>
      <c r="AJ37" s="200">
        <v>0</v>
      </c>
      <c r="AK37" s="200">
        <v>76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459.19</v>
      </c>
      <c r="L38" s="200">
        <v>0</v>
      </c>
      <c r="M38" s="200">
        <v>53.62</v>
      </c>
      <c r="N38" s="200">
        <v>24.07</v>
      </c>
      <c r="O38" s="200">
        <v>70.849999999999994</v>
      </c>
      <c r="P38" s="200">
        <v>23.78</v>
      </c>
      <c r="Q38" s="200">
        <v>4.49</v>
      </c>
      <c r="R38" s="200">
        <v>18</v>
      </c>
      <c r="S38" s="200">
        <v>11.2</v>
      </c>
      <c r="T38" s="200">
        <v>0</v>
      </c>
      <c r="U38" s="200">
        <v>58.07</v>
      </c>
      <c r="V38" s="200">
        <v>6.05</v>
      </c>
      <c r="W38" s="200">
        <v>19.7</v>
      </c>
      <c r="X38" s="200">
        <v>62.63</v>
      </c>
      <c r="Y38" s="200">
        <v>0</v>
      </c>
      <c r="Z38" s="200">
        <v>118.16</v>
      </c>
      <c r="AA38" s="200">
        <v>29.72</v>
      </c>
      <c r="AB38" s="200">
        <v>0</v>
      </c>
      <c r="AC38" s="200">
        <v>11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22.9</v>
      </c>
      <c r="AJ38" s="200">
        <v>0</v>
      </c>
      <c r="AK38" s="200">
        <v>76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495.28</v>
      </c>
      <c r="L39" s="200">
        <v>0</v>
      </c>
      <c r="M39" s="200">
        <v>53.62</v>
      </c>
      <c r="N39" s="200">
        <v>24.07</v>
      </c>
      <c r="O39" s="200">
        <v>70.849999999999994</v>
      </c>
      <c r="P39" s="200">
        <v>23.78</v>
      </c>
      <c r="Q39" s="200">
        <v>4.49</v>
      </c>
      <c r="R39" s="200">
        <v>18</v>
      </c>
      <c r="S39" s="200">
        <v>11.2</v>
      </c>
      <c r="T39" s="200">
        <v>0</v>
      </c>
      <c r="U39" s="200">
        <v>58.07</v>
      </c>
      <c r="V39" s="200">
        <v>6.05</v>
      </c>
      <c r="W39" s="200">
        <v>19.7</v>
      </c>
      <c r="X39" s="200">
        <v>62.63</v>
      </c>
      <c r="Y39" s="200">
        <v>0</v>
      </c>
      <c r="Z39" s="200">
        <v>118.16</v>
      </c>
      <c r="AA39" s="200">
        <v>29.72</v>
      </c>
      <c r="AB39" s="200">
        <v>0</v>
      </c>
      <c r="AC39" s="200">
        <v>11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22.9</v>
      </c>
      <c r="AJ39" s="200">
        <v>0</v>
      </c>
      <c r="AK39" s="200">
        <v>76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495.28</v>
      </c>
      <c r="L40" s="200">
        <v>10.67</v>
      </c>
      <c r="M40" s="200">
        <v>53.62</v>
      </c>
      <c r="N40" s="200">
        <v>24.07</v>
      </c>
      <c r="O40" s="200">
        <v>70.849999999999994</v>
      </c>
      <c r="P40" s="200">
        <v>23.78</v>
      </c>
      <c r="Q40" s="200">
        <v>4.49</v>
      </c>
      <c r="R40" s="200">
        <v>18</v>
      </c>
      <c r="S40" s="200">
        <v>11.2</v>
      </c>
      <c r="T40" s="200">
        <v>0</v>
      </c>
      <c r="U40" s="200">
        <v>58.07</v>
      </c>
      <c r="V40" s="200">
        <v>6.05</v>
      </c>
      <c r="W40" s="200">
        <v>19.7</v>
      </c>
      <c r="X40" s="200">
        <v>62.63</v>
      </c>
      <c r="Y40" s="200">
        <v>0</v>
      </c>
      <c r="Z40" s="200">
        <v>118.16</v>
      </c>
      <c r="AA40" s="200">
        <v>29.72</v>
      </c>
      <c r="AB40" s="200">
        <v>0</v>
      </c>
      <c r="AC40" s="200">
        <v>11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22.9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495.28</v>
      </c>
      <c r="L41" s="200">
        <v>10.67</v>
      </c>
      <c r="M41" s="200">
        <v>53.62</v>
      </c>
      <c r="N41" s="200">
        <v>24.07</v>
      </c>
      <c r="O41" s="200">
        <v>70.849999999999994</v>
      </c>
      <c r="P41" s="200">
        <v>23.78</v>
      </c>
      <c r="Q41" s="200">
        <v>4.49</v>
      </c>
      <c r="R41" s="200">
        <v>18</v>
      </c>
      <c r="S41" s="200">
        <v>11.2</v>
      </c>
      <c r="T41" s="200">
        <v>0</v>
      </c>
      <c r="U41" s="200">
        <v>58.07</v>
      </c>
      <c r="V41" s="200">
        <v>6.05</v>
      </c>
      <c r="W41" s="200">
        <v>19.7</v>
      </c>
      <c r="X41" s="200">
        <v>62.63</v>
      </c>
      <c r="Y41" s="200">
        <v>0</v>
      </c>
      <c r="Z41" s="200">
        <v>118.16</v>
      </c>
      <c r="AA41" s="200">
        <v>29.72</v>
      </c>
      <c r="AB41" s="200">
        <v>0</v>
      </c>
      <c r="AC41" s="200">
        <v>11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22.9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495.28</v>
      </c>
      <c r="L42" s="200">
        <v>10.67</v>
      </c>
      <c r="M42" s="200">
        <v>53.62</v>
      </c>
      <c r="N42" s="200">
        <v>24.07</v>
      </c>
      <c r="O42" s="200">
        <v>70.849999999999994</v>
      </c>
      <c r="P42" s="200">
        <v>23.78</v>
      </c>
      <c r="Q42" s="200">
        <v>4.49</v>
      </c>
      <c r="R42" s="200">
        <v>18</v>
      </c>
      <c r="S42" s="200">
        <v>11.2</v>
      </c>
      <c r="T42" s="200">
        <v>0</v>
      </c>
      <c r="U42" s="200">
        <v>58.07</v>
      </c>
      <c r="V42" s="200">
        <v>6.05</v>
      </c>
      <c r="W42" s="200">
        <v>19.7</v>
      </c>
      <c r="X42" s="200">
        <v>62.63</v>
      </c>
      <c r="Y42" s="200">
        <v>0</v>
      </c>
      <c r="Z42" s="200">
        <v>118.16</v>
      </c>
      <c r="AA42" s="200">
        <v>29.72</v>
      </c>
      <c r="AB42" s="200">
        <v>0</v>
      </c>
      <c r="AC42" s="200">
        <v>11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22.9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495.28</v>
      </c>
      <c r="L43" s="200">
        <v>10.67</v>
      </c>
      <c r="M43" s="200">
        <v>53.62</v>
      </c>
      <c r="N43" s="200">
        <v>24.07</v>
      </c>
      <c r="O43" s="200">
        <v>70.849999999999994</v>
      </c>
      <c r="P43" s="200">
        <v>23.78</v>
      </c>
      <c r="Q43" s="200">
        <v>4.49</v>
      </c>
      <c r="R43" s="200">
        <v>18</v>
      </c>
      <c r="S43" s="200">
        <v>11.2</v>
      </c>
      <c r="T43" s="200">
        <v>0</v>
      </c>
      <c r="U43" s="200">
        <v>58.07</v>
      </c>
      <c r="V43" s="200">
        <v>6.05</v>
      </c>
      <c r="W43" s="200">
        <v>19.7</v>
      </c>
      <c r="X43" s="200">
        <v>62.63</v>
      </c>
      <c r="Y43" s="200">
        <v>0</v>
      </c>
      <c r="Z43" s="200">
        <v>118.16</v>
      </c>
      <c r="AA43" s="200">
        <v>29.72</v>
      </c>
      <c r="AB43" s="200">
        <v>0</v>
      </c>
      <c r="AC43" s="200">
        <v>10.69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22.9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495.28</v>
      </c>
      <c r="L44" s="200">
        <v>10.67</v>
      </c>
      <c r="M44" s="200">
        <v>53.62</v>
      </c>
      <c r="N44" s="200">
        <v>24.07</v>
      </c>
      <c r="O44" s="200">
        <v>70.849999999999994</v>
      </c>
      <c r="P44" s="200">
        <v>23.78</v>
      </c>
      <c r="Q44" s="200">
        <v>4.49</v>
      </c>
      <c r="R44" s="200">
        <v>18</v>
      </c>
      <c r="S44" s="200">
        <v>11.2</v>
      </c>
      <c r="T44" s="200">
        <v>0</v>
      </c>
      <c r="U44" s="200">
        <v>58.07</v>
      </c>
      <c r="V44" s="200">
        <v>6.05</v>
      </c>
      <c r="W44" s="200">
        <v>19.7</v>
      </c>
      <c r="X44" s="200">
        <v>62.63</v>
      </c>
      <c r="Y44" s="200">
        <v>0</v>
      </c>
      <c r="Z44" s="200">
        <v>118.16</v>
      </c>
      <c r="AA44" s="200">
        <v>29.72</v>
      </c>
      <c r="AB44" s="200">
        <v>0</v>
      </c>
      <c r="AC44" s="200">
        <v>10.69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22.9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495.28</v>
      </c>
      <c r="L45" s="200">
        <v>10.67</v>
      </c>
      <c r="M45" s="200">
        <v>53.62</v>
      </c>
      <c r="N45" s="200">
        <v>24.07</v>
      </c>
      <c r="O45" s="200">
        <v>70.849999999999994</v>
      </c>
      <c r="P45" s="200">
        <v>23.78</v>
      </c>
      <c r="Q45" s="200">
        <v>4.49</v>
      </c>
      <c r="R45" s="200">
        <v>18</v>
      </c>
      <c r="S45" s="200">
        <v>11.2</v>
      </c>
      <c r="T45" s="200">
        <v>0</v>
      </c>
      <c r="U45" s="200">
        <v>58.07</v>
      </c>
      <c r="V45" s="200">
        <v>6.05</v>
      </c>
      <c r="W45" s="200">
        <v>19.329999999999998</v>
      </c>
      <c r="X45" s="200">
        <v>62.63</v>
      </c>
      <c r="Y45" s="200">
        <v>0</v>
      </c>
      <c r="Z45" s="200">
        <v>118.16</v>
      </c>
      <c r="AA45" s="200">
        <v>29.72</v>
      </c>
      <c r="AB45" s="200">
        <v>0</v>
      </c>
      <c r="AC45" s="200">
        <v>10.69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25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495.28</v>
      </c>
      <c r="L46" s="200">
        <v>10.67</v>
      </c>
      <c r="M46" s="200">
        <v>53.62</v>
      </c>
      <c r="N46" s="200">
        <v>24.07</v>
      </c>
      <c r="O46" s="200">
        <v>70.849999999999994</v>
      </c>
      <c r="P46" s="200">
        <v>23.78</v>
      </c>
      <c r="Q46" s="200">
        <v>4.49</v>
      </c>
      <c r="R46" s="200">
        <v>18</v>
      </c>
      <c r="S46" s="200">
        <v>11.2</v>
      </c>
      <c r="T46" s="200">
        <v>0</v>
      </c>
      <c r="U46" s="200">
        <v>58.07</v>
      </c>
      <c r="V46" s="200">
        <v>6.05</v>
      </c>
      <c r="W46" s="200">
        <v>19.329999999999998</v>
      </c>
      <c r="X46" s="200">
        <v>62.63</v>
      </c>
      <c r="Y46" s="200">
        <v>0</v>
      </c>
      <c r="Z46" s="200">
        <v>118.16</v>
      </c>
      <c r="AA46" s="200">
        <v>29.72</v>
      </c>
      <c r="AB46" s="200">
        <v>0</v>
      </c>
      <c r="AC46" s="200">
        <v>10.69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25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495.28</v>
      </c>
      <c r="L47" s="200">
        <v>10.67</v>
      </c>
      <c r="M47" s="200">
        <v>53.62</v>
      </c>
      <c r="N47" s="200">
        <v>24.07</v>
      </c>
      <c r="O47" s="200">
        <v>70.849999999999994</v>
      </c>
      <c r="P47" s="200">
        <v>23.78</v>
      </c>
      <c r="Q47" s="200">
        <v>4.49</v>
      </c>
      <c r="R47" s="200">
        <v>18</v>
      </c>
      <c r="S47" s="200">
        <v>11.2</v>
      </c>
      <c r="T47" s="200">
        <v>0</v>
      </c>
      <c r="U47" s="200">
        <v>59.04</v>
      </c>
      <c r="V47" s="200">
        <v>6.05</v>
      </c>
      <c r="W47" s="200">
        <v>19.329999999999998</v>
      </c>
      <c r="X47" s="200">
        <v>62.63</v>
      </c>
      <c r="Y47" s="200">
        <v>0</v>
      </c>
      <c r="Z47" s="200">
        <v>118.16</v>
      </c>
      <c r="AA47" s="200">
        <v>29.72</v>
      </c>
      <c r="AB47" s="200">
        <v>0</v>
      </c>
      <c r="AC47" s="200">
        <v>10.38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25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495.28</v>
      </c>
      <c r="L48" s="200">
        <v>10.67</v>
      </c>
      <c r="M48" s="200">
        <v>53.62</v>
      </c>
      <c r="N48" s="200">
        <v>24.07</v>
      </c>
      <c r="O48" s="200">
        <v>70.849999999999994</v>
      </c>
      <c r="P48" s="200">
        <v>23.78</v>
      </c>
      <c r="Q48" s="200">
        <v>4.49</v>
      </c>
      <c r="R48" s="200">
        <v>18</v>
      </c>
      <c r="S48" s="200">
        <v>11.2</v>
      </c>
      <c r="T48" s="200">
        <v>0</v>
      </c>
      <c r="U48" s="200">
        <v>59.04</v>
      </c>
      <c r="V48" s="200">
        <v>6.05</v>
      </c>
      <c r="W48" s="200">
        <v>19.329999999999998</v>
      </c>
      <c r="X48" s="200">
        <v>62.63</v>
      </c>
      <c r="Y48" s="200">
        <v>0</v>
      </c>
      <c r="Z48" s="200">
        <v>118.16</v>
      </c>
      <c r="AA48" s="200">
        <v>29.72</v>
      </c>
      <c r="AB48" s="200">
        <v>0</v>
      </c>
      <c r="AC48" s="200">
        <v>10.38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25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495.28</v>
      </c>
      <c r="L49" s="200">
        <v>10.67</v>
      </c>
      <c r="M49" s="200">
        <v>53.62</v>
      </c>
      <c r="N49" s="200">
        <v>24.07</v>
      </c>
      <c r="O49" s="200">
        <v>70.849999999999994</v>
      </c>
      <c r="P49" s="200">
        <v>23.99</v>
      </c>
      <c r="Q49" s="200">
        <v>4.49</v>
      </c>
      <c r="R49" s="200">
        <v>18</v>
      </c>
      <c r="S49" s="200">
        <v>11.2</v>
      </c>
      <c r="T49" s="200">
        <v>0</v>
      </c>
      <c r="U49" s="200">
        <v>59.04</v>
      </c>
      <c r="V49" s="200">
        <v>6.05</v>
      </c>
      <c r="W49" s="200">
        <v>19.329999999999998</v>
      </c>
      <c r="X49" s="200">
        <v>62.63</v>
      </c>
      <c r="Y49" s="200">
        <v>0</v>
      </c>
      <c r="Z49" s="200">
        <v>118.16</v>
      </c>
      <c r="AA49" s="200">
        <v>29.72</v>
      </c>
      <c r="AB49" s="200">
        <v>0</v>
      </c>
      <c r="AC49" s="200">
        <v>10.38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25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495.28</v>
      </c>
      <c r="L50" s="200">
        <v>10.67</v>
      </c>
      <c r="M50" s="200">
        <v>53.62</v>
      </c>
      <c r="N50" s="200">
        <v>24.07</v>
      </c>
      <c r="O50" s="200">
        <v>70.849999999999994</v>
      </c>
      <c r="P50" s="200">
        <v>23.99</v>
      </c>
      <c r="Q50" s="200">
        <v>4.49</v>
      </c>
      <c r="R50" s="200">
        <v>18</v>
      </c>
      <c r="S50" s="200">
        <v>11.2</v>
      </c>
      <c r="T50" s="200">
        <v>0</v>
      </c>
      <c r="U50" s="200">
        <v>59.04</v>
      </c>
      <c r="V50" s="200">
        <v>6.05</v>
      </c>
      <c r="W50" s="200">
        <v>19.329999999999998</v>
      </c>
      <c r="X50" s="200">
        <v>62.63</v>
      </c>
      <c r="Y50" s="200">
        <v>0</v>
      </c>
      <c r="Z50" s="200">
        <v>118.16</v>
      </c>
      <c r="AA50" s="200">
        <v>29.72</v>
      </c>
      <c r="AB50" s="200">
        <v>0</v>
      </c>
      <c r="AC50" s="200">
        <v>10.38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25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495.28</v>
      </c>
      <c r="L51" s="200">
        <v>10.67</v>
      </c>
      <c r="M51" s="200">
        <v>53.62</v>
      </c>
      <c r="N51" s="200">
        <v>24.07</v>
      </c>
      <c r="O51" s="200">
        <v>70.849999999999994</v>
      </c>
      <c r="P51" s="200">
        <v>23.99</v>
      </c>
      <c r="Q51" s="200">
        <v>4.49</v>
      </c>
      <c r="R51" s="200">
        <v>18</v>
      </c>
      <c r="S51" s="200">
        <v>11.2</v>
      </c>
      <c r="T51" s="200">
        <v>0</v>
      </c>
      <c r="U51" s="200">
        <v>60.04</v>
      </c>
      <c r="V51" s="200">
        <v>6.05</v>
      </c>
      <c r="W51" s="200">
        <v>19.329999999999998</v>
      </c>
      <c r="X51" s="200">
        <v>62.63</v>
      </c>
      <c r="Y51" s="200">
        <v>0</v>
      </c>
      <c r="Z51" s="200">
        <v>118.16</v>
      </c>
      <c r="AA51" s="200">
        <v>29.72</v>
      </c>
      <c r="AB51" s="200">
        <v>0</v>
      </c>
      <c r="AC51" s="200">
        <v>10.08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25</v>
      </c>
      <c r="AJ51" s="200">
        <v>0</v>
      </c>
      <c r="AK51" s="200">
        <v>96.5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495.28</v>
      </c>
      <c r="L52" s="200">
        <v>10.67</v>
      </c>
      <c r="M52" s="200">
        <v>53.62</v>
      </c>
      <c r="N52" s="200">
        <v>24.07</v>
      </c>
      <c r="O52" s="200">
        <v>70.849999999999994</v>
      </c>
      <c r="P52" s="200">
        <v>23.99</v>
      </c>
      <c r="Q52" s="200">
        <v>4.49</v>
      </c>
      <c r="R52" s="200">
        <v>18</v>
      </c>
      <c r="S52" s="200">
        <v>11.2</v>
      </c>
      <c r="T52" s="200">
        <v>0</v>
      </c>
      <c r="U52" s="200">
        <v>60.04</v>
      </c>
      <c r="V52" s="200">
        <v>6.05</v>
      </c>
      <c r="W52" s="200">
        <v>19.329999999999998</v>
      </c>
      <c r="X52" s="200">
        <v>62.63</v>
      </c>
      <c r="Y52" s="200">
        <v>0</v>
      </c>
      <c r="Z52" s="200">
        <v>118.16</v>
      </c>
      <c r="AA52" s="200">
        <v>29.72</v>
      </c>
      <c r="AB52" s="200">
        <v>0</v>
      </c>
      <c r="AC52" s="200">
        <v>10.08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25</v>
      </c>
      <c r="AJ52" s="200">
        <v>0</v>
      </c>
      <c r="AK52" s="200">
        <v>96.5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495.28</v>
      </c>
      <c r="L53" s="200">
        <v>10.67</v>
      </c>
      <c r="M53" s="200">
        <v>53.62</v>
      </c>
      <c r="N53" s="200">
        <v>24.07</v>
      </c>
      <c r="O53" s="200">
        <v>70.849999999999994</v>
      </c>
      <c r="P53" s="200">
        <v>23.99</v>
      </c>
      <c r="Q53" s="200">
        <v>4.49</v>
      </c>
      <c r="R53" s="200">
        <v>18</v>
      </c>
      <c r="S53" s="200">
        <v>11.2</v>
      </c>
      <c r="T53" s="200">
        <v>0</v>
      </c>
      <c r="U53" s="200">
        <v>60.04</v>
      </c>
      <c r="V53" s="200">
        <v>6.05</v>
      </c>
      <c r="W53" s="200">
        <v>19.329999999999998</v>
      </c>
      <c r="X53" s="200">
        <v>62.63</v>
      </c>
      <c r="Y53" s="200">
        <v>0</v>
      </c>
      <c r="Z53" s="200">
        <v>118.16</v>
      </c>
      <c r="AA53" s="200">
        <v>29.72</v>
      </c>
      <c r="AB53" s="200">
        <v>0</v>
      </c>
      <c r="AC53" s="200">
        <v>10.08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25</v>
      </c>
      <c r="AJ53" s="200">
        <v>0</v>
      </c>
      <c r="AK53" s="200">
        <v>96.5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495.28</v>
      </c>
      <c r="L54" s="200">
        <v>10.67</v>
      </c>
      <c r="M54" s="200">
        <v>53.62</v>
      </c>
      <c r="N54" s="200">
        <v>24.07</v>
      </c>
      <c r="O54" s="200">
        <v>70.849999999999994</v>
      </c>
      <c r="P54" s="200">
        <v>23.99</v>
      </c>
      <c r="Q54" s="200">
        <v>4.49</v>
      </c>
      <c r="R54" s="200">
        <v>18</v>
      </c>
      <c r="S54" s="200">
        <v>11.2</v>
      </c>
      <c r="T54" s="200">
        <v>0</v>
      </c>
      <c r="U54" s="200">
        <v>60.04</v>
      </c>
      <c r="V54" s="200">
        <v>6.05</v>
      </c>
      <c r="W54" s="200">
        <v>19.329999999999998</v>
      </c>
      <c r="X54" s="200">
        <v>62.63</v>
      </c>
      <c r="Y54" s="200">
        <v>0</v>
      </c>
      <c r="Z54" s="200">
        <v>118.16</v>
      </c>
      <c r="AA54" s="200">
        <v>29.72</v>
      </c>
      <c r="AB54" s="200">
        <v>0</v>
      </c>
      <c r="AC54" s="200">
        <v>10.08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25</v>
      </c>
      <c r="AJ54" s="200">
        <v>0</v>
      </c>
      <c r="AK54" s="200">
        <v>96.5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495.28</v>
      </c>
      <c r="L55" s="200">
        <v>10.67</v>
      </c>
      <c r="M55" s="200">
        <v>54.95</v>
      </c>
      <c r="N55" s="200">
        <v>24.07</v>
      </c>
      <c r="O55" s="200">
        <v>70.849999999999994</v>
      </c>
      <c r="P55" s="200">
        <v>23.99</v>
      </c>
      <c r="Q55" s="200">
        <v>4.49</v>
      </c>
      <c r="R55" s="200">
        <v>18</v>
      </c>
      <c r="S55" s="200">
        <v>11.2</v>
      </c>
      <c r="T55" s="200">
        <v>0</v>
      </c>
      <c r="U55" s="200">
        <v>60.04</v>
      </c>
      <c r="V55" s="200">
        <v>6.05</v>
      </c>
      <c r="W55" s="200">
        <v>19.329999999999998</v>
      </c>
      <c r="X55" s="200">
        <v>62.63</v>
      </c>
      <c r="Y55" s="200">
        <v>0</v>
      </c>
      <c r="Z55" s="200">
        <v>118.16</v>
      </c>
      <c r="AA55" s="200">
        <v>29.72</v>
      </c>
      <c r="AB55" s="200">
        <v>0</v>
      </c>
      <c r="AC55" s="200">
        <v>10.69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25</v>
      </c>
      <c r="AJ55" s="200">
        <v>0</v>
      </c>
      <c r="AK55" s="200">
        <v>96.5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495.28</v>
      </c>
      <c r="L56" s="200">
        <v>10.67</v>
      </c>
      <c r="M56" s="200">
        <v>54.95</v>
      </c>
      <c r="N56" s="200">
        <v>24.07</v>
      </c>
      <c r="O56" s="200">
        <v>70.849999999999994</v>
      </c>
      <c r="P56" s="200">
        <v>23.99</v>
      </c>
      <c r="Q56" s="200">
        <v>4.49</v>
      </c>
      <c r="R56" s="200">
        <v>18</v>
      </c>
      <c r="S56" s="200">
        <v>11.2</v>
      </c>
      <c r="T56" s="200">
        <v>0</v>
      </c>
      <c r="U56" s="200">
        <v>60.04</v>
      </c>
      <c r="V56" s="200">
        <v>6.05</v>
      </c>
      <c r="W56" s="200">
        <v>19.329999999999998</v>
      </c>
      <c r="X56" s="200">
        <v>62.63</v>
      </c>
      <c r="Y56" s="200">
        <v>0</v>
      </c>
      <c r="Z56" s="200">
        <v>118.16</v>
      </c>
      <c r="AA56" s="200">
        <v>29.72</v>
      </c>
      <c r="AB56" s="200">
        <v>0</v>
      </c>
      <c r="AC56" s="200">
        <v>15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25</v>
      </c>
      <c r="AJ56" s="200">
        <v>0</v>
      </c>
      <c r="AK56" s="200">
        <v>96.5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495.28</v>
      </c>
      <c r="L57" s="200">
        <v>10.67</v>
      </c>
      <c r="M57" s="200">
        <v>54.95</v>
      </c>
      <c r="N57" s="200">
        <v>24.07</v>
      </c>
      <c r="O57" s="200">
        <v>70.849999999999994</v>
      </c>
      <c r="P57" s="200">
        <v>23.99</v>
      </c>
      <c r="Q57" s="200">
        <v>4.49</v>
      </c>
      <c r="R57" s="200">
        <v>18</v>
      </c>
      <c r="S57" s="200">
        <v>11.2</v>
      </c>
      <c r="T57" s="200">
        <v>0</v>
      </c>
      <c r="U57" s="200">
        <v>60.04</v>
      </c>
      <c r="V57" s="200">
        <v>6.05</v>
      </c>
      <c r="W57" s="200">
        <v>19.7</v>
      </c>
      <c r="X57" s="200">
        <v>62.63</v>
      </c>
      <c r="Y57" s="200">
        <v>0</v>
      </c>
      <c r="Z57" s="200">
        <v>118.16</v>
      </c>
      <c r="AA57" s="200">
        <v>29.72</v>
      </c>
      <c r="AB57" s="200">
        <v>0</v>
      </c>
      <c r="AC57" s="200">
        <v>15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25</v>
      </c>
      <c r="AJ57" s="200">
        <v>0</v>
      </c>
      <c r="AK57" s="200">
        <v>96.5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495.28</v>
      </c>
      <c r="L58" s="200">
        <v>10.67</v>
      </c>
      <c r="M58" s="200">
        <v>54.95</v>
      </c>
      <c r="N58" s="200">
        <v>24.07</v>
      </c>
      <c r="O58" s="200">
        <v>70.849999999999994</v>
      </c>
      <c r="P58" s="200">
        <v>23.99</v>
      </c>
      <c r="Q58" s="200">
        <v>4.49</v>
      </c>
      <c r="R58" s="200">
        <v>18</v>
      </c>
      <c r="S58" s="200">
        <v>11.2</v>
      </c>
      <c r="T58" s="200">
        <v>0</v>
      </c>
      <c r="U58" s="200">
        <v>60.04</v>
      </c>
      <c r="V58" s="200">
        <v>6.05</v>
      </c>
      <c r="W58" s="200">
        <v>19.7</v>
      </c>
      <c r="X58" s="200">
        <v>62.63</v>
      </c>
      <c r="Y58" s="200">
        <v>0</v>
      </c>
      <c r="Z58" s="200">
        <v>118.16</v>
      </c>
      <c r="AA58" s="200">
        <v>29.72</v>
      </c>
      <c r="AB58" s="200">
        <v>0</v>
      </c>
      <c r="AC58" s="200">
        <v>15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25</v>
      </c>
      <c r="AJ58" s="200">
        <v>0</v>
      </c>
      <c r="AK58" s="200">
        <v>96.5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495.28</v>
      </c>
      <c r="L59" s="200">
        <v>10.67</v>
      </c>
      <c r="M59" s="200">
        <v>54.95</v>
      </c>
      <c r="N59" s="200">
        <v>24.07</v>
      </c>
      <c r="O59" s="200">
        <v>70.849999999999994</v>
      </c>
      <c r="P59" s="200">
        <v>23.99</v>
      </c>
      <c r="Q59" s="200">
        <v>4.49</v>
      </c>
      <c r="R59" s="200">
        <v>18</v>
      </c>
      <c r="S59" s="200">
        <v>11.2</v>
      </c>
      <c r="T59" s="200">
        <v>0</v>
      </c>
      <c r="U59" s="200">
        <v>60.04</v>
      </c>
      <c r="V59" s="200">
        <v>6.05</v>
      </c>
      <c r="W59" s="200">
        <v>19.7</v>
      </c>
      <c r="X59" s="200">
        <v>62.63</v>
      </c>
      <c r="Y59" s="200">
        <v>0</v>
      </c>
      <c r="Z59" s="200">
        <v>118.16</v>
      </c>
      <c r="AA59" s="200">
        <v>29.72</v>
      </c>
      <c r="AB59" s="200">
        <v>0</v>
      </c>
      <c r="AC59" s="200">
        <v>15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25</v>
      </c>
      <c r="AJ59" s="200">
        <v>0</v>
      </c>
      <c r="AK59" s="200">
        <v>94.95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495.28</v>
      </c>
      <c r="L60" s="200">
        <v>10.67</v>
      </c>
      <c r="M60" s="200">
        <v>54.95</v>
      </c>
      <c r="N60" s="200">
        <v>24.07</v>
      </c>
      <c r="O60" s="200">
        <v>70.849999999999994</v>
      </c>
      <c r="P60" s="200">
        <v>23.99</v>
      </c>
      <c r="Q60" s="200">
        <v>4.49</v>
      </c>
      <c r="R60" s="200">
        <v>18</v>
      </c>
      <c r="S60" s="200">
        <v>11.2</v>
      </c>
      <c r="T60" s="200">
        <v>0</v>
      </c>
      <c r="U60" s="200">
        <v>60.04</v>
      </c>
      <c r="V60" s="200">
        <v>6.05</v>
      </c>
      <c r="W60" s="200">
        <v>19.7</v>
      </c>
      <c r="X60" s="200">
        <v>62.63</v>
      </c>
      <c r="Y60" s="200">
        <v>0</v>
      </c>
      <c r="Z60" s="200">
        <v>118.16</v>
      </c>
      <c r="AA60" s="200">
        <v>29.72</v>
      </c>
      <c r="AB60" s="200">
        <v>0</v>
      </c>
      <c r="AC60" s="200">
        <v>15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25</v>
      </c>
      <c r="AJ60" s="200">
        <v>0</v>
      </c>
      <c r="AK60" s="200">
        <v>94.95</v>
      </c>
      <c r="AL60" s="200">
        <v>0</v>
      </c>
      <c r="AM60" s="200">
        <v>0</v>
      </c>
      <c r="AN60" s="200">
        <v>0</v>
      </c>
      <c r="AO60" s="200">
        <v>0</v>
      </c>
      <c r="AP60" s="200">
        <v>23.48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495.28</v>
      </c>
      <c r="L61" s="200">
        <v>10.67</v>
      </c>
      <c r="M61" s="200">
        <v>54.95</v>
      </c>
      <c r="N61" s="200">
        <v>24.07</v>
      </c>
      <c r="O61" s="200">
        <v>70.849999999999994</v>
      </c>
      <c r="P61" s="200">
        <v>23.99</v>
      </c>
      <c r="Q61" s="200">
        <v>4.49</v>
      </c>
      <c r="R61" s="200">
        <v>18</v>
      </c>
      <c r="S61" s="200">
        <v>11.2</v>
      </c>
      <c r="T61" s="200">
        <v>0</v>
      </c>
      <c r="U61" s="200">
        <v>60.04</v>
      </c>
      <c r="V61" s="200">
        <v>6.05</v>
      </c>
      <c r="W61" s="200">
        <v>19.7</v>
      </c>
      <c r="X61" s="200">
        <v>62.63</v>
      </c>
      <c r="Y61" s="200">
        <v>0</v>
      </c>
      <c r="Z61" s="200">
        <v>118.16</v>
      </c>
      <c r="AA61" s="200">
        <v>29.72</v>
      </c>
      <c r="AB61" s="200">
        <v>0</v>
      </c>
      <c r="AC61" s="200">
        <v>15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25</v>
      </c>
      <c r="AJ61" s="200">
        <v>0</v>
      </c>
      <c r="AK61" s="200">
        <v>94.95</v>
      </c>
      <c r="AL61" s="200">
        <v>0</v>
      </c>
      <c r="AM61" s="200">
        <v>0</v>
      </c>
      <c r="AN61" s="200">
        <v>0</v>
      </c>
      <c r="AO61" s="200">
        <v>0</v>
      </c>
      <c r="AP61" s="200">
        <v>23.48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495.28</v>
      </c>
      <c r="L62" s="200">
        <v>10.67</v>
      </c>
      <c r="M62" s="200">
        <v>54.95</v>
      </c>
      <c r="N62" s="200">
        <v>24.07</v>
      </c>
      <c r="O62" s="200">
        <v>70.849999999999994</v>
      </c>
      <c r="P62" s="200">
        <v>23.99</v>
      </c>
      <c r="Q62" s="200">
        <v>4.49</v>
      </c>
      <c r="R62" s="200">
        <v>18</v>
      </c>
      <c r="S62" s="200">
        <v>11.2</v>
      </c>
      <c r="T62" s="200">
        <v>0</v>
      </c>
      <c r="U62" s="200">
        <v>60.04</v>
      </c>
      <c r="V62" s="200">
        <v>6.05</v>
      </c>
      <c r="W62" s="200">
        <v>19.7</v>
      </c>
      <c r="X62" s="200">
        <v>62.63</v>
      </c>
      <c r="Y62" s="200">
        <v>0</v>
      </c>
      <c r="Z62" s="200">
        <v>118.16</v>
      </c>
      <c r="AA62" s="200">
        <v>29.72</v>
      </c>
      <c r="AB62" s="200">
        <v>0</v>
      </c>
      <c r="AC62" s="200">
        <v>11.66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25</v>
      </c>
      <c r="AJ62" s="200">
        <v>0</v>
      </c>
      <c r="AK62" s="200">
        <v>94.95</v>
      </c>
      <c r="AL62" s="200">
        <v>0</v>
      </c>
      <c r="AM62" s="200">
        <v>0</v>
      </c>
      <c r="AN62" s="200">
        <v>0</v>
      </c>
      <c r="AO62" s="200">
        <v>0</v>
      </c>
      <c r="AP62" s="200">
        <v>23.48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495.28</v>
      </c>
      <c r="L63" s="200">
        <v>10.67</v>
      </c>
      <c r="M63" s="200">
        <v>54.95</v>
      </c>
      <c r="N63" s="200">
        <v>24.07</v>
      </c>
      <c r="O63" s="200">
        <v>70.849999999999994</v>
      </c>
      <c r="P63" s="200">
        <v>23.99</v>
      </c>
      <c r="Q63" s="200">
        <v>4.49</v>
      </c>
      <c r="R63" s="200">
        <v>18</v>
      </c>
      <c r="S63" s="200">
        <v>11.2</v>
      </c>
      <c r="T63" s="200">
        <v>0</v>
      </c>
      <c r="U63" s="200">
        <v>60.04</v>
      </c>
      <c r="V63" s="200">
        <v>6.05</v>
      </c>
      <c r="W63" s="200">
        <v>19.7</v>
      </c>
      <c r="X63" s="200">
        <v>62.63</v>
      </c>
      <c r="Y63" s="200">
        <v>0</v>
      </c>
      <c r="Z63" s="200">
        <v>118.16</v>
      </c>
      <c r="AA63" s="200">
        <v>29.72</v>
      </c>
      <c r="AB63" s="200">
        <v>0</v>
      </c>
      <c r="AC63" s="200">
        <v>11.66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25</v>
      </c>
      <c r="AJ63" s="200">
        <v>0</v>
      </c>
      <c r="AK63" s="200">
        <v>94.96</v>
      </c>
      <c r="AL63" s="200">
        <v>0</v>
      </c>
      <c r="AM63" s="200">
        <v>0</v>
      </c>
      <c r="AN63" s="200">
        <v>0</v>
      </c>
      <c r="AO63" s="200">
        <v>0</v>
      </c>
      <c r="AP63" s="200">
        <v>23.48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495.28</v>
      </c>
      <c r="L64" s="200">
        <v>10.67</v>
      </c>
      <c r="M64" s="200">
        <v>54.95</v>
      </c>
      <c r="N64" s="200">
        <v>24.07</v>
      </c>
      <c r="O64" s="200">
        <v>70.849999999999994</v>
      </c>
      <c r="P64" s="200">
        <v>23.99</v>
      </c>
      <c r="Q64" s="200">
        <v>4.49</v>
      </c>
      <c r="R64" s="200">
        <v>18</v>
      </c>
      <c r="S64" s="200">
        <v>11.2</v>
      </c>
      <c r="T64" s="200">
        <v>0</v>
      </c>
      <c r="U64" s="200">
        <v>60.04</v>
      </c>
      <c r="V64" s="200">
        <v>6.05</v>
      </c>
      <c r="W64" s="200">
        <v>19.7</v>
      </c>
      <c r="X64" s="200">
        <v>62.63</v>
      </c>
      <c r="Y64" s="200">
        <v>0</v>
      </c>
      <c r="Z64" s="200">
        <v>118.16</v>
      </c>
      <c r="AA64" s="200">
        <v>29.72</v>
      </c>
      <c r="AB64" s="200">
        <v>0</v>
      </c>
      <c r="AC64" s="200">
        <v>11.66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25</v>
      </c>
      <c r="AJ64" s="200">
        <v>0</v>
      </c>
      <c r="AK64" s="200">
        <v>94.96</v>
      </c>
      <c r="AL64" s="200">
        <v>0</v>
      </c>
      <c r="AM64" s="200">
        <v>0</v>
      </c>
      <c r="AN64" s="200">
        <v>0</v>
      </c>
      <c r="AO64" s="200">
        <v>0</v>
      </c>
      <c r="AP64" s="200">
        <v>23.48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495.28</v>
      </c>
      <c r="L65" s="200">
        <v>10.67</v>
      </c>
      <c r="M65" s="200">
        <v>54.95</v>
      </c>
      <c r="N65" s="200">
        <v>24.07</v>
      </c>
      <c r="O65" s="200">
        <v>70.849999999999994</v>
      </c>
      <c r="P65" s="200">
        <v>23.99</v>
      </c>
      <c r="Q65" s="200">
        <v>4.49</v>
      </c>
      <c r="R65" s="200">
        <v>18</v>
      </c>
      <c r="S65" s="200">
        <v>11.2</v>
      </c>
      <c r="T65" s="200">
        <v>0</v>
      </c>
      <c r="U65" s="200">
        <v>60.04</v>
      </c>
      <c r="V65" s="200">
        <v>6.05</v>
      </c>
      <c r="W65" s="200">
        <v>19.7</v>
      </c>
      <c r="X65" s="200">
        <v>62.63</v>
      </c>
      <c r="Y65" s="200">
        <v>0</v>
      </c>
      <c r="Z65" s="200">
        <v>118.16</v>
      </c>
      <c r="AA65" s="200">
        <v>29.72</v>
      </c>
      <c r="AB65" s="200">
        <v>0</v>
      </c>
      <c r="AC65" s="200">
        <v>11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25</v>
      </c>
      <c r="AJ65" s="200">
        <v>0</v>
      </c>
      <c r="AK65" s="200">
        <v>94.96</v>
      </c>
      <c r="AL65" s="200">
        <v>0</v>
      </c>
      <c r="AM65" s="200">
        <v>0</v>
      </c>
      <c r="AN65" s="200">
        <v>0</v>
      </c>
      <c r="AO65" s="200">
        <v>35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495.28</v>
      </c>
      <c r="L66" s="200">
        <v>10.67</v>
      </c>
      <c r="M66" s="200">
        <v>54.95</v>
      </c>
      <c r="N66" s="200">
        <v>24.07</v>
      </c>
      <c r="O66" s="200">
        <v>70.849999999999994</v>
      </c>
      <c r="P66" s="200">
        <v>23.99</v>
      </c>
      <c r="Q66" s="200">
        <v>4.49</v>
      </c>
      <c r="R66" s="200">
        <v>18</v>
      </c>
      <c r="S66" s="200">
        <v>11.2</v>
      </c>
      <c r="T66" s="200">
        <v>0</v>
      </c>
      <c r="U66" s="200">
        <v>60.04</v>
      </c>
      <c r="V66" s="200">
        <v>6.05</v>
      </c>
      <c r="W66" s="200">
        <v>19.7</v>
      </c>
      <c r="X66" s="200">
        <v>62.63</v>
      </c>
      <c r="Y66" s="200">
        <v>0</v>
      </c>
      <c r="Z66" s="200">
        <v>118.16</v>
      </c>
      <c r="AA66" s="200">
        <v>29.72</v>
      </c>
      <c r="AB66" s="200">
        <v>0</v>
      </c>
      <c r="AC66" s="200">
        <v>11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25</v>
      </c>
      <c r="AJ66" s="200">
        <v>0</v>
      </c>
      <c r="AK66" s="200">
        <v>94.96</v>
      </c>
      <c r="AL66" s="200">
        <v>0</v>
      </c>
      <c r="AM66" s="200">
        <v>0</v>
      </c>
      <c r="AN66" s="200">
        <v>0</v>
      </c>
      <c r="AO66" s="200">
        <v>50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495.28</v>
      </c>
      <c r="L67" s="200">
        <v>10.67</v>
      </c>
      <c r="M67" s="200">
        <v>54.95</v>
      </c>
      <c r="N67" s="200">
        <v>24.07</v>
      </c>
      <c r="O67" s="200">
        <v>70.849999999999994</v>
      </c>
      <c r="P67" s="200">
        <v>23.99</v>
      </c>
      <c r="Q67" s="200">
        <v>4.49</v>
      </c>
      <c r="R67" s="200">
        <v>18</v>
      </c>
      <c r="S67" s="200">
        <v>11.2</v>
      </c>
      <c r="T67" s="200">
        <v>0</v>
      </c>
      <c r="U67" s="200">
        <v>60.04</v>
      </c>
      <c r="V67" s="200">
        <v>6.05</v>
      </c>
      <c r="W67" s="200">
        <v>19.7</v>
      </c>
      <c r="X67" s="200">
        <v>62.63</v>
      </c>
      <c r="Y67" s="200">
        <v>0</v>
      </c>
      <c r="Z67" s="200">
        <v>118.16</v>
      </c>
      <c r="AA67" s="200">
        <v>29.72</v>
      </c>
      <c r="AB67" s="200">
        <v>0</v>
      </c>
      <c r="AC67" s="200">
        <v>11.33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25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71.63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495.28</v>
      </c>
      <c r="L68" s="200">
        <v>10.67</v>
      </c>
      <c r="M68" s="200">
        <v>54.95</v>
      </c>
      <c r="N68" s="200">
        <v>24.07</v>
      </c>
      <c r="O68" s="200">
        <v>70.849999999999994</v>
      </c>
      <c r="P68" s="200">
        <v>23.99</v>
      </c>
      <c r="Q68" s="200">
        <v>4.49</v>
      </c>
      <c r="R68" s="200">
        <v>18</v>
      </c>
      <c r="S68" s="200">
        <v>11.2</v>
      </c>
      <c r="T68" s="200">
        <v>0</v>
      </c>
      <c r="U68" s="200">
        <v>60.04</v>
      </c>
      <c r="V68" s="200">
        <v>6.05</v>
      </c>
      <c r="W68" s="200">
        <v>19.7</v>
      </c>
      <c r="X68" s="200">
        <v>62.63</v>
      </c>
      <c r="Y68" s="200">
        <v>0</v>
      </c>
      <c r="Z68" s="200">
        <v>118.16</v>
      </c>
      <c r="AA68" s="200">
        <v>29.72</v>
      </c>
      <c r="AB68" s="200">
        <v>0</v>
      </c>
      <c r="AC68" s="200">
        <v>11.33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25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103.12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495.28</v>
      </c>
      <c r="L69" s="200">
        <v>10.67</v>
      </c>
      <c r="M69" s="200">
        <v>54.95</v>
      </c>
      <c r="N69" s="200">
        <v>24.07</v>
      </c>
      <c r="O69" s="200">
        <v>70.849999999999994</v>
      </c>
      <c r="P69" s="200">
        <v>23.99</v>
      </c>
      <c r="Q69" s="200">
        <v>4.49</v>
      </c>
      <c r="R69" s="200">
        <v>18</v>
      </c>
      <c r="S69" s="200">
        <v>11.2</v>
      </c>
      <c r="T69" s="200">
        <v>0</v>
      </c>
      <c r="U69" s="200">
        <v>60.04</v>
      </c>
      <c r="V69" s="200">
        <v>6.05</v>
      </c>
      <c r="W69" s="200">
        <v>19.7</v>
      </c>
      <c r="X69" s="200">
        <v>62.63</v>
      </c>
      <c r="Y69" s="200">
        <v>0</v>
      </c>
      <c r="Z69" s="200">
        <v>118.16</v>
      </c>
      <c r="AA69" s="200">
        <v>29.72</v>
      </c>
      <c r="AB69" s="200">
        <v>0</v>
      </c>
      <c r="AC69" s="200">
        <v>11.33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25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105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495.28</v>
      </c>
      <c r="L70" s="200">
        <v>10.67</v>
      </c>
      <c r="M70" s="200">
        <v>54.95</v>
      </c>
      <c r="N70" s="200">
        <v>24.07</v>
      </c>
      <c r="O70" s="200">
        <v>70.849999999999994</v>
      </c>
      <c r="P70" s="200">
        <v>23.99</v>
      </c>
      <c r="Q70" s="200">
        <v>4.49</v>
      </c>
      <c r="R70" s="200">
        <v>18</v>
      </c>
      <c r="S70" s="200">
        <v>11.2</v>
      </c>
      <c r="T70" s="200">
        <v>0</v>
      </c>
      <c r="U70" s="200">
        <v>60.04</v>
      </c>
      <c r="V70" s="200">
        <v>6.05</v>
      </c>
      <c r="W70" s="200">
        <v>19.7</v>
      </c>
      <c r="X70" s="200">
        <v>62.63</v>
      </c>
      <c r="Y70" s="200">
        <v>0</v>
      </c>
      <c r="Z70" s="200">
        <v>118.16</v>
      </c>
      <c r="AA70" s="200">
        <v>29.72</v>
      </c>
      <c r="AB70" s="200">
        <v>0</v>
      </c>
      <c r="AC70" s="200">
        <v>11.33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25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105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495.28</v>
      </c>
      <c r="L71" s="200">
        <v>10.67</v>
      </c>
      <c r="M71" s="200">
        <v>54.95</v>
      </c>
      <c r="N71" s="200">
        <v>24.07</v>
      </c>
      <c r="O71" s="200">
        <v>70.849999999999994</v>
      </c>
      <c r="P71" s="200">
        <v>23.99</v>
      </c>
      <c r="Q71" s="200">
        <v>4.49</v>
      </c>
      <c r="R71" s="200">
        <v>18</v>
      </c>
      <c r="S71" s="200">
        <v>11.2</v>
      </c>
      <c r="T71" s="200">
        <v>0</v>
      </c>
      <c r="U71" s="200">
        <v>60.04</v>
      </c>
      <c r="V71" s="200">
        <v>6.05</v>
      </c>
      <c r="W71" s="200">
        <v>19.7</v>
      </c>
      <c r="X71" s="200">
        <v>62.63</v>
      </c>
      <c r="Y71" s="200">
        <v>0</v>
      </c>
      <c r="Z71" s="200">
        <v>118.16</v>
      </c>
      <c r="AA71" s="200">
        <v>29.72</v>
      </c>
      <c r="AB71" s="200">
        <v>0</v>
      </c>
      <c r="AC71" s="200">
        <v>11.33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25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105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495.28</v>
      </c>
      <c r="L72" s="200">
        <v>10.67</v>
      </c>
      <c r="M72" s="200">
        <v>54.95</v>
      </c>
      <c r="N72" s="200">
        <v>24.07</v>
      </c>
      <c r="O72" s="200">
        <v>70.849999999999994</v>
      </c>
      <c r="P72" s="200">
        <v>23.99</v>
      </c>
      <c r="Q72" s="200">
        <v>4.49</v>
      </c>
      <c r="R72" s="200">
        <v>18</v>
      </c>
      <c r="S72" s="200">
        <v>11.2</v>
      </c>
      <c r="T72" s="200">
        <v>0</v>
      </c>
      <c r="U72" s="200">
        <v>60.04</v>
      </c>
      <c r="V72" s="200">
        <v>6.05</v>
      </c>
      <c r="W72" s="200">
        <v>19.7</v>
      </c>
      <c r="X72" s="200">
        <v>62.63</v>
      </c>
      <c r="Y72" s="200">
        <v>0</v>
      </c>
      <c r="Z72" s="200">
        <v>118.16</v>
      </c>
      <c r="AA72" s="200">
        <v>29.72</v>
      </c>
      <c r="AB72" s="200">
        <v>0</v>
      </c>
      <c r="AC72" s="200">
        <v>11.33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25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105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495.28</v>
      </c>
      <c r="L73" s="200">
        <v>10.67</v>
      </c>
      <c r="M73" s="200">
        <v>54.95</v>
      </c>
      <c r="N73" s="200">
        <v>24.07</v>
      </c>
      <c r="O73" s="200">
        <v>70.849999999999994</v>
      </c>
      <c r="P73" s="200">
        <v>23.99</v>
      </c>
      <c r="Q73" s="200">
        <v>4.49</v>
      </c>
      <c r="R73" s="200">
        <v>18</v>
      </c>
      <c r="S73" s="200">
        <v>11.2</v>
      </c>
      <c r="T73" s="200">
        <v>0</v>
      </c>
      <c r="U73" s="200">
        <v>60.04</v>
      </c>
      <c r="V73" s="200">
        <v>6.05</v>
      </c>
      <c r="W73" s="200">
        <v>19.7</v>
      </c>
      <c r="X73" s="200">
        <v>62.63</v>
      </c>
      <c r="Y73" s="200">
        <v>0</v>
      </c>
      <c r="Z73" s="200">
        <v>118.16</v>
      </c>
      <c r="AA73" s="200">
        <v>29.72</v>
      </c>
      <c r="AB73" s="200">
        <v>0</v>
      </c>
      <c r="AC73" s="200">
        <v>14.57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25.46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105</v>
      </c>
      <c r="AP73" s="200">
        <v>0</v>
      </c>
      <c r="AQ73" s="200">
        <v>17.3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495.28</v>
      </c>
      <c r="L74" s="200">
        <v>10.67</v>
      </c>
      <c r="M74" s="200">
        <v>54.95</v>
      </c>
      <c r="N74" s="200">
        <v>24.07</v>
      </c>
      <c r="O74" s="200">
        <v>70.849999999999994</v>
      </c>
      <c r="P74" s="200">
        <v>23.99</v>
      </c>
      <c r="Q74" s="200">
        <v>4.49</v>
      </c>
      <c r="R74" s="200">
        <v>18</v>
      </c>
      <c r="S74" s="200">
        <v>11.2</v>
      </c>
      <c r="T74" s="200">
        <v>0</v>
      </c>
      <c r="U74" s="200">
        <v>60.04</v>
      </c>
      <c r="V74" s="200">
        <v>6.05</v>
      </c>
      <c r="W74" s="200">
        <v>19.7</v>
      </c>
      <c r="X74" s="200">
        <v>62.63</v>
      </c>
      <c r="Y74" s="200">
        <v>0</v>
      </c>
      <c r="Z74" s="200">
        <v>118.16</v>
      </c>
      <c r="AA74" s="200">
        <v>29.72</v>
      </c>
      <c r="AB74" s="200">
        <v>0</v>
      </c>
      <c r="AC74" s="200">
        <v>14.57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25.46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105</v>
      </c>
      <c r="AP74" s="200">
        <v>0</v>
      </c>
      <c r="AQ74" s="200">
        <v>9.85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495.28</v>
      </c>
      <c r="L75" s="200">
        <v>10.67</v>
      </c>
      <c r="M75" s="200">
        <v>54.95</v>
      </c>
      <c r="N75" s="200">
        <v>24.07</v>
      </c>
      <c r="O75" s="200">
        <v>70.849999999999994</v>
      </c>
      <c r="P75" s="200">
        <v>23.99</v>
      </c>
      <c r="Q75" s="200">
        <v>4.49</v>
      </c>
      <c r="R75" s="200">
        <v>18</v>
      </c>
      <c r="S75" s="200">
        <v>11.2</v>
      </c>
      <c r="T75" s="200">
        <v>0</v>
      </c>
      <c r="U75" s="200">
        <v>60.04</v>
      </c>
      <c r="V75" s="200">
        <v>6.05</v>
      </c>
      <c r="W75" s="200">
        <v>19.7</v>
      </c>
      <c r="X75" s="200">
        <v>62.63</v>
      </c>
      <c r="Y75" s="200">
        <v>0</v>
      </c>
      <c r="Z75" s="200">
        <v>118.16</v>
      </c>
      <c r="AA75" s="200">
        <v>29.72</v>
      </c>
      <c r="AB75" s="200">
        <v>0</v>
      </c>
      <c r="AC75" s="200">
        <v>14.57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25.46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105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495.28</v>
      </c>
      <c r="L76" s="200">
        <v>10.67</v>
      </c>
      <c r="M76" s="200">
        <v>54.95</v>
      </c>
      <c r="N76" s="200">
        <v>24.07</v>
      </c>
      <c r="O76" s="200">
        <v>70.849999999999994</v>
      </c>
      <c r="P76" s="200">
        <v>23.99</v>
      </c>
      <c r="Q76" s="200">
        <v>4.49</v>
      </c>
      <c r="R76" s="200">
        <v>18</v>
      </c>
      <c r="S76" s="200">
        <v>11.2</v>
      </c>
      <c r="T76" s="200">
        <v>0</v>
      </c>
      <c r="U76" s="200">
        <v>60.04</v>
      </c>
      <c r="V76" s="200">
        <v>6.05</v>
      </c>
      <c r="W76" s="200">
        <v>19.7</v>
      </c>
      <c r="X76" s="200">
        <v>62.63</v>
      </c>
      <c r="Y76" s="200">
        <v>0</v>
      </c>
      <c r="Z76" s="200">
        <v>118.16</v>
      </c>
      <c r="AA76" s="200">
        <v>29.72</v>
      </c>
      <c r="AB76" s="200">
        <v>0</v>
      </c>
      <c r="AC76" s="200">
        <v>14.57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25.46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105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495.28</v>
      </c>
      <c r="L77" s="200">
        <v>10.67</v>
      </c>
      <c r="M77" s="200">
        <v>54.95</v>
      </c>
      <c r="N77" s="200">
        <v>24.07</v>
      </c>
      <c r="O77" s="200">
        <v>70.849999999999994</v>
      </c>
      <c r="P77" s="200">
        <v>23.99</v>
      </c>
      <c r="Q77" s="200">
        <v>4.49</v>
      </c>
      <c r="R77" s="200">
        <v>18</v>
      </c>
      <c r="S77" s="200">
        <v>11.2</v>
      </c>
      <c r="T77" s="200">
        <v>0</v>
      </c>
      <c r="U77" s="200">
        <v>60.04</v>
      </c>
      <c r="V77" s="200">
        <v>6.05</v>
      </c>
      <c r="W77" s="200">
        <v>19.7</v>
      </c>
      <c r="X77" s="200">
        <v>62.63</v>
      </c>
      <c r="Y77" s="200">
        <v>0</v>
      </c>
      <c r="Z77" s="200">
        <v>118.16</v>
      </c>
      <c r="AA77" s="200">
        <v>29.72</v>
      </c>
      <c r="AB77" s="200">
        <v>0</v>
      </c>
      <c r="AC77" s="200">
        <v>14.57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25.46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105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495.28</v>
      </c>
      <c r="L78" s="200">
        <v>10.67</v>
      </c>
      <c r="M78" s="200">
        <v>54.95</v>
      </c>
      <c r="N78" s="200">
        <v>24.07</v>
      </c>
      <c r="O78" s="200">
        <v>70.849999999999994</v>
      </c>
      <c r="P78" s="200">
        <v>23.99</v>
      </c>
      <c r="Q78" s="200">
        <v>4.49</v>
      </c>
      <c r="R78" s="200">
        <v>18</v>
      </c>
      <c r="S78" s="200">
        <v>11.2</v>
      </c>
      <c r="T78" s="200">
        <v>0</v>
      </c>
      <c r="U78" s="200">
        <v>60.04</v>
      </c>
      <c r="V78" s="200">
        <v>6.05</v>
      </c>
      <c r="W78" s="200">
        <v>19.7</v>
      </c>
      <c r="X78" s="200">
        <v>62.63</v>
      </c>
      <c r="Y78" s="200">
        <v>0</v>
      </c>
      <c r="Z78" s="200">
        <v>118.16</v>
      </c>
      <c r="AA78" s="200">
        <v>29.72</v>
      </c>
      <c r="AB78" s="200">
        <v>0</v>
      </c>
      <c r="AC78" s="200">
        <v>15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25.46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105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495.28</v>
      </c>
      <c r="L79" s="200">
        <v>10.67</v>
      </c>
      <c r="M79" s="200">
        <v>54.95</v>
      </c>
      <c r="N79" s="200">
        <v>24.07</v>
      </c>
      <c r="O79" s="200">
        <v>70.849999999999994</v>
      </c>
      <c r="P79" s="200">
        <v>23.99</v>
      </c>
      <c r="Q79" s="200">
        <v>4.49</v>
      </c>
      <c r="R79" s="200">
        <v>18</v>
      </c>
      <c r="S79" s="200">
        <v>11.2</v>
      </c>
      <c r="T79" s="200">
        <v>0</v>
      </c>
      <c r="U79" s="200">
        <v>60.04</v>
      </c>
      <c r="V79" s="200">
        <v>6.05</v>
      </c>
      <c r="W79" s="200">
        <v>19.7</v>
      </c>
      <c r="X79" s="200">
        <v>62.63</v>
      </c>
      <c r="Y79" s="200">
        <v>0</v>
      </c>
      <c r="Z79" s="200">
        <v>118.16</v>
      </c>
      <c r="AA79" s="200">
        <v>29.72</v>
      </c>
      <c r="AB79" s="200">
        <v>0</v>
      </c>
      <c r="AC79" s="200">
        <v>15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25.46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105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495.28</v>
      </c>
      <c r="L80" s="200">
        <v>10.67</v>
      </c>
      <c r="M80" s="200">
        <v>54.95</v>
      </c>
      <c r="N80" s="200">
        <v>24.07</v>
      </c>
      <c r="O80" s="200">
        <v>70.849999999999994</v>
      </c>
      <c r="P80" s="200">
        <v>23.99</v>
      </c>
      <c r="Q80" s="200">
        <v>4.49</v>
      </c>
      <c r="R80" s="200">
        <v>18</v>
      </c>
      <c r="S80" s="200">
        <v>11.2</v>
      </c>
      <c r="T80" s="200">
        <v>0</v>
      </c>
      <c r="U80" s="200">
        <v>60.04</v>
      </c>
      <c r="V80" s="200">
        <v>6.05</v>
      </c>
      <c r="W80" s="200">
        <v>19.7</v>
      </c>
      <c r="X80" s="200">
        <v>62.63</v>
      </c>
      <c r="Y80" s="200">
        <v>0</v>
      </c>
      <c r="Z80" s="200">
        <v>118.16</v>
      </c>
      <c r="AA80" s="200">
        <v>29.72</v>
      </c>
      <c r="AB80" s="200">
        <v>0</v>
      </c>
      <c r="AC80" s="200">
        <v>15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25.46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105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495.28</v>
      </c>
      <c r="L81" s="200">
        <v>10.67</v>
      </c>
      <c r="M81" s="200">
        <v>54.95</v>
      </c>
      <c r="N81" s="200">
        <v>24.07</v>
      </c>
      <c r="O81" s="200">
        <v>70.849999999999994</v>
      </c>
      <c r="P81" s="200">
        <v>23.99</v>
      </c>
      <c r="Q81" s="200">
        <v>4.49</v>
      </c>
      <c r="R81" s="200">
        <v>18</v>
      </c>
      <c r="S81" s="200">
        <v>11.2</v>
      </c>
      <c r="T81" s="200">
        <v>0</v>
      </c>
      <c r="U81" s="200">
        <v>60.04</v>
      </c>
      <c r="V81" s="200">
        <v>6.05</v>
      </c>
      <c r="W81" s="200">
        <v>19.7</v>
      </c>
      <c r="X81" s="200">
        <v>62.63</v>
      </c>
      <c r="Y81" s="200">
        <v>0</v>
      </c>
      <c r="Z81" s="200">
        <v>118.16</v>
      </c>
      <c r="AA81" s="200">
        <v>29.72</v>
      </c>
      <c r="AB81" s="200">
        <v>0</v>
      </c>
      <c r="AC81" s="200">
        <v>15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25.46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105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495.28</v>
      </c>
      <c r="L82" s="200">
        <v>10.67</v>
      </c>
      <c r="M82" s="200">
        <v>54.95</v>
      </c>
      <c r="N82" s="200">
        <v>24.07</v>
      </c>
      <c r="O82" s="200">
        <v>70.849999999999994</v>
      </c>
      <c r="P82" s="200">
        <v>23.99</v>
      </c>
      <c r="Q82" s="200">
        <v>4.49</v>
      </c>
      <c r="R82" s="200">
        <v>18</v>
      </c>
      <c r="S82" s="200">
        <v>11.2</v>
      </c>
      <c r="T82" s="200">
        <v>0</v>
      </c>
      <c r="U82" s="200">
        <v>60.04</v>
      </c>
      <c r="V82" s="200">
        <v>6.05</v>
      </c>
      <c r="W82" s="200">
        <v>19.7</v>
      </c>
      <c r="X82" s="200">
        <v>62.63</v>
      </c>
      <c r="Y82" s="200">
        <v>0</v>
      </c>
      <c r="Z82" s="200">
        <v>118.16</v>
      </c>
      <c r="AA82" s="200">
        <v>29.72</v>
      </c>
      <c r="AB82" s="200">
        <v>0</v>
      </c>
      <c r="AC82" s="200">
        <v>15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25.46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105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495.28</v>
      </c>
      <c r="L83" s="200">
        <v>10.67</v>
      </c>
      <c r="M83" s="200">
        <v>54.95</v>
      </c>
      <c r="N83" s="200">
        <v>24.07</v>
      </c>
      <c r="O83" s="200">
        <v>70.849999999999994</v>
      </c>
      <c r="P83" s="200">
        <v>23.99</v>
      </c>
      <c r="Q83" s="200">
        <v>4.49</v>
      </c>
      <c r="R83" s="200">
        <v>18</v>
      </c>
      <c r="S83" s="200">
        <v>11.2</v>
      </c>
      <c r="T83" s="200">
        <v>0</v>
      </c>
      <c r="U83" s="200">
        <v>60.04</v>
      </c>
      <c r="V83" s="200">
        <v>6.05</v>
      </c>
      <c r="W83" s="200">
        <v>19.7</v>
      </c>
      <c r="X83" s="200">
        <v>62.63</v>
      </c>
      <c r="Y83" s="200">
        <v>0</v>
      </c>
      <c r="Z83" s="200">
        <v>118.16</v>
      </c>
      <c r="AA83" s="200">
        <v>29.72</v>
      </c>
      <c r="AB83" s="200">
        <v>0</v>
      </c>
      <c r="AC83" s="200">
        <v>15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25.46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105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495.28</v>
      </c>
      <c r="L84" s="200">
        <v>10.67</v>
      </c>
      <c r="M84" s="200">
        <v>54.95</v>
      </c>
      <c r="N84" s="200">
        <v>24.07</v>
      </c>
      <c r="O84" s="200">
        <v>70.849999999999994</v>
      </c>
      <c r="P84" s="200">
        <v>23.99</v>
      </c>
      <c r="Q84" s="200">
        <v>4.49</v>
      </c>
      <c r="R84" s="200">
        <v>18</v>
      </c>
      <c r="S84" s="200">
        <v>11.2</v>
      </c>
      <c r="T84" s="200">
        <v>0</v>
      </c>
      <c r="U84" s="200">
        <v>60.04</v>
      </c>
      <c r="V84" s="200">
        <v>6.05</v>
      </c>
      <c r="W84" s="200">
        <v>19.7</v>
      </c>
      <c r="X84" s="200">
        <v>62.63</v>
      </c>
      <c r="Y84" s="200">
        <v>0</v>
      </c>
      <c r="Z84" s="200">
        <v>118.16</v>
      </c>
      <c r="AA84" s="200">
        <v>29.72</v>
      </c>
      <c r="AB84" s="200">
        <v>0</v>
      </c>
      <c r="AC84" s="200">
        <v>15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25.46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105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495.28</v>
      </c>
      <c r="L85" s="200">
        <v>10.67</v>
      </c>
      <c r="M85" s="200">
        <v>54.95</v>
      </c>
      <c r="N85" s="200">
        <v>24.07</v>
      </c>
      <c r="O85" s="200">
        <v>70.849999999999994</v>
      </c>
      <c r="P85" s="200">
        <v>23.99</v>
      </c>
      <c r="Q85" s="200">
        <v>4.49</v>
      </c>
      <c r="R85" s="200">
        <v>18</v>
      </c>
      <c r="S85" s="200">
        <v>11.2</v>
      </c>
      <c r="T85" s="200">
        <v>0</v>
      </c>
      <c r="U85" s="200">
        <v>60.04</v>
      </c>
      <c r="V85" s="200">
        <v>6.05</v>
      </c>
      <c r="W85" s="200">
        <v>19.7</v>
      </c>
      <c r="X85" s="200">
        <v>62.63</v>
      </c>
      <c r="Y85" s="200">
        <v>0</v>
      </c>
      <c r="Z85" s="200">
        <v>118.16</v>
      </c>
      <c r="AA85" s="200">
        <v>29.72</v>
      </c>
      <c r="AB85" s="200">
        <v>0</v>
      </c>
      <c r="AC85" s="200">
        <v>15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25.46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105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495.28</v>
      </c>
      <c r="L86" s="200">
        <v>10.67</v>
      </c>
      <c r="M86" s="200">
        <v>54.95</v>
      </c>
      <c r="N86" s="200">
        <v>24.07</v>
      </c>
      <c r="O86" s="200">
        <v>70.849999999999994</v>
      </c>
      <c r="P86" s="200">
        <v>23.99</v>
      </c>
      <c r="Q86" s="200">
        <v>4.49</v>
      </c>
      <c r="R86" s="200">
        <v>18</v>
      </c>
      <c r="S86" s="200">
        <v>11.2</v>
      </c>
      <c r="T86" s="200">
        <v>0</v>
      </c>
      <c r="U86" s="200">
        <v>60.04</v>
      </c>
      <c r="V86" s="200">
        <v>6.05</v>
      </c>
      <c r="W86" s="200">
        <v>19.7</v>
      </c>
      <c r="X86" s="200">
        <v>62.63</v>
      </c>
      <c r="Y86" s="200">
        <v>0</v>
      </c>
      <c r="Z86" s="200">
        <v>118.16</v>
      </c>
      <c r="AA86" s="200">
        <v>29.72</v>
      </c>
      <c r="AB86" s="200">
        <v>0</v>
      </c>
      <c r="AC86" s="200">
        <v>15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25.46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105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495.28</v>
      </c>
      <c r="L87" s="200">
        <v>10.67</v>
      </c>
      <c r="M87" s="200">
        <v>54.95</v>
      </c>
      <c r="N87" s="200">
        <v>24.07</v>
      </c>
      <c r="O87" s="200">
        <v>70.849999999999994</v>
      </c>
      <c r="P87" s="200">
        <v>23.99</v>
      </c>
      <c r="Q87" s="200">
        <v>4.49</v>
      </c>
      <c r="R87" s="200">
        <v>18</v>
      </c>
      <c r="S87" s="200">
        <v>11.2</v>
      </c>
      <c r="T87" s="200">
        <v>0</v>
      </c>
      <c r="U87" s="200">
        <v>60.04</v>
      </c>
      <c r="V87" s="200">
        <v>6.05</v>
      </c>
      <c r="W87" s="200">
        <v>19.7</v>
      </c>
      <c r="X87" s="200">
        <v>62.63</v>
      </c>
      <c r="Y87" s="200">
        <v>0</v>
      </c>
      <c r="Z87" s="200">
        <v>118.16</v>
      </c>
      <c r="AA87" s="200">
        <v>29.72</v>
      </c>
      <c r="AB87" s="200">
        <v>0</v>
      </c>
      <c r="AC87" s="200">
        <v>15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25.46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105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495.28</v>
      </c>
      <c r="L88" s="200">
        <v>10.67</v>
      </c>
      <c r="M88" s="200">
        <v>54.95</v>
      </c>
      <c r="N88" s="200">
        <v>24.07</v>
      </c>
      <c r="O88" s="200">
        <v>70.849999999999994</v>
      </c>
      <c r="P88" s="200">
        <v>23.99</v>
      </c>
      <c r="Q88" s="200">
        <v>4.49</v>
      </c>
      <c r="R88" s="200">
        <v>18</v>
      </c>
      <c r="S88" s="200">
        <v>11.2</v>
      </c>
      <c r="T88" s="200">
        <v>0</v>
      </c>
      <c r="U88" s="200">
        <v>60.04</v>
      </c>
      <c r="V88" s="200">
        <v>6.05</v>
      </c>
      <c r="W88" s="200">
        <v>19.7</v>
      </c>
      <c r="X88" s="200">
        <v>62.63</v>
      </c>
      <c r="Y88" s="200">
        <v>0</v>
      </c>
      <c r="Z88" s="200">
        <v>118.16</v>
      </c>
      <c r="AA88" s="200">
        <v>29.72</v>
      </c>
      <c r="AB88" s="200">
        <v>0</v>
      </c>
      <c r="AC88" s="200">
        <v>15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25.46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105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495.28</v>
      </c>
      <c r="L89" s="200">
        <v>10.67</v>
      </c>
      <c r="M89" s="200">
        <v>58.3</v>
      </c>
      <c r="N89" s="200">
        <v>24.07</v>
      </c>
      <c r="O89" s="200">
        <v>70.849999999999994</v>
      </c>
      <c r="P89" s="200">
        <v>23.99</v>
      </c>
      <c r="Q89" s="200">
        <v>4.49</v>
      </c>
      <c r="R89" s="200">
        <v>18</v>
      </c>
      <c r="S89" s="200">
        <v>11.2</v>
      </c>
      <c r="T89" s="200">
        <v>0</v>
      </c>
      <c r="U89" s="200">
        <v>60.04</v>
      </c>
      <c r="V89" s="200">
        <v>6.05</v>
      </c>
      <c r="W89" s="200">
        <v>19.7</v>
      </c>
      <c r="X89" s="200">
        <v>62.63</v>
      </c>
      <c r="Y89" s="200">
        <v>0</v>
      </c>
      <c r="Z89" s="200">
        <v>118.16</v>
      </c>
      <c r="AA89" s="200">
        <v>29.72</v>
      </c>
      <c r="AB89" s="200">
        <v>0</v>
      </c>
      <c r="AC89" s="200">
        <v>15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25.46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105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495.28</v>
      </c>
      <c r="L90" s="200">
        <v>10.67</v>
      </c>
      <c r="M90" s="200">
        <v>58.3</v>
      </c>
      <c r="N90" s="200">
        <v>24.07</v>
      </c>
      <c r="O90" s="200">
        <v>70.849999999999994</v>
      </c>
      <c r="P90" s="200">
        <v>23.99</v>
      </c>
      <c r="Q90" s="200">
        <v>4.49</v>
      </c>
      <c r="R90" s="200">
        <v>18</v>
      </c>
      <c r="S90" s="200">
        <v>11.2</v>
      </c>
      <c r="T90" s="200">
        <v>0</v>
      </c>
      <c r="U90" s="200">
        <v>60.04</v>
      </c>
      <c r="V90" s="200">
        <v>6.05</v>
      </c>
      <c r="W90" s="200">
        <v>19.7</v>
      </c>
      <c r="X90" s="200">
        <v>62.63</v>
      </c>
      <c r="Y90" s="200">
        <v>0</v>
      </c>
      <c r="Z90" s="200">
        <v>118.16</v>
      </c>
      <c r="AA90" s="200">
        <v>29.72</v>
      </c>
      <c r="AB90" s="200">
        <v>0</v>
      </c>
      <c r="AC90" s="200">
        <v>15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25.46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105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495.28</v>
      </c>
      <c r="L91" s="200">
        <v>10.67</v>
      </c>
      <c r="M91" s="200">
        <v>58.3</v>
      </c>
      <c r="N91" s="200">
        <v>24.07</v>
      </c>
      <c r="O91" s="200">
        <v>70.849999999999994</v>
      </c>
      <c r="P91" s="200">
        <v>23.99</v>
      </c>
      <c r="Q91" s="200">
        <v>4.49</v>
      </c>
      <c r="R91" s="200">
        <v>18</v>
      </c>
      <c r="S91" s="200">
        <v>11.2</v>
      </c>
      <c r="T91" s="200">
        <v>0</v>
      </c>
      <c r="U91" s="200">
        <v>60.04</v>
      </c>
      <c r="V91" s="200">
        <v>6.05</v>
      </c>
      <c r="W91" s="200">
        <v>19.7</v>
      </c>
      <c r="X91" s="200">
        <v>62.63</v>
      </c>
      <c r="Y91" s="200">
        <v>0</v>
      </c>
      <c r="Z91" s="200">
        <v>118.16</v>
      </c>
      <c r="AA91" s="200">
        <v>29.72</v>
      </c>
      <c r="AB91" s="200">
        <v>0</v>
      </c>
      <c r="AC91" s="200">
        <v>15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26.03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105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495.28</v>
      </c>
      <c r="L92" s="200">
        <v>10.67</v>
      </c>
      <c r="M92" s="200">
        <v>58.3</v>
      </c>
      <c r="N92" s="200">
        <v>24.07</v>
      </c>
      <c r="O92" s="200">
        <v>70.849999999999994</v>
      </c>
      <c r="P92" s="200">
        <v>23.99</v>
      </c>
      <c r="Q92" s="200">
        <v>4.49</v>
      </c>
      <c r="R92" s="200">
        <v>18</v>
      </c>
      <c r="S92" s="200">
        <v>11.2</v>
      </c>
      <c r="T92" s="200">
        <v>0</v>
      </c>
      <c r="U92" s="200">
        <v>60.04</v>
      </c>
      <c r="V92" s="200">
        <v>6.05</v>
      </c>
      <c r="W92" s="200">
        <v>19.7</v>
      </c>
      <c r="X92" s="200">
        <v>62.63</v>
      </c>
      <c r="Y92" s="200">
        <v>0</v>
      </c>
      <c r="Z92" s="200">
        <v>118.16</v>
      </c>
      <c r="AA92" s="200">
        <v>29.72</v>
      </c>
      <c r="AB92" s="200">
        <v>0</v>
      </c>
      <c r="AC92" s="200">
        <v>15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26.03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105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495.28</v>
      </c>
      <c r="L93" s="200">
        <v>10.67</v>
      </c>
      <c r="M93" s="200">
        <v>58.3</v>
      </c>
      <c r="N93" s="200">
        <v>24.07</v>
      </c>
      <c r="O93" s="200">
        <v>70.849999999999994</v>
      </c>
      <c r="P93" s="200">
        <v>23.99</v>
      </c>
      <c r="Q93" s="200">
        <v>4.49</v>
      </c>
      <c r="R93" s="200">
        <v>18</v>
      </c>
      <c r="S93" s="200">
        <v>11.2</v>
      </c>
      <c r="T93" s="200">
        <v>0</v>
      </c>
      <c r="U93" s="200">
        <v>60.04</v>
      </c>
      <c r="V93" s="200">
        <v>6.05</v>
      </c>
      <c r="W93" s="200">
        <v>19.7</v>
      </c>
      <c r="X93" s="200">
        <v>62.63</v>
      </c>
      <c r="Y93" s="200">
        <v>0</v>
      </c>
      <c r="Z93" s="200">
        <v>59.08</v>
      </c>
      <c r="AA93" s="200">
        <v>29.72</v>
      </c>
      <c r="AB93" s="200">
        <v>0</v>
      </c>
      <c r="AC93" s="200">
        <v>11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25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105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495.28</v>
      </c>
      <c r="L94" s="200">
        <v>10.67</v>
      </c>
      <c r="M94" s="200">
        <v>58.3</v>
      </c>
      <c r="N94" s="200">
        <v>24.07</v>
      </c>
      <c r="O94" s="200">
        <v>70.849999999999994</v>
      </c>
      <c r="P94" s="200">
        <v>23.99</v>
      </c>
      <c r="Q94" s="200">
        <v>4.49</v>
      </c>
      <c r="R94" s="200">
        <v>18</v>
      </c>
      <c r="S94" s="200">
        <v>11.2</v>
      </c>
      <c r="T94" s="200">
        <v>0</v>
      </c>
      <c r="U94" s="200">
        <v>60.04</v>
      </c>
      <c r="V94" s="200">
        <v>6.05</v>
      </c>
      <c r="W94" s="200">
        <v>19.7</v>
      </c>
      <c r="X94" s="200">
        <v>62.63</v>
      </c>
      <c r="Y94" s="200">
        <v>0</v>
      </c>
      <c r="Z94" s="200">
        <v>59.08</v>
      </c>
      <c r="AA94" s="200">
        <v>29.72</v>
      </c>
      <c r="AB94" s="200">
        <v>0</v>
      </c>
      <c r="AC94" s="200">
        <v>11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25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105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495.28</v>
      </c>
      <c r="L95" s="200">
        <v>10.67</v>
      </c>
      <c r="M95" s="200">
        <v>58.3</v>
      </c>
      <c r="N95" s="200">
        <v>24.07</v>
      </c>
      <c r="O95" s="200">
        <v>70.849999999999994</v>
      </c>
      <c r="P95" s="200">
        <v>23.99</v>
      </c>
      <c r="Q95" s="200">
        <v>4.49</v>
      </c>
      <c r="R95" s="200">
        <v>18</v>
      </c>
      <c r="S95" s="200">
        <v>11.2</v>
      </c>
      <c r="T95" s="200">
        <v>0</v>
      </c>
      <c r="U95" s="200">
        <v>60.04</v>
      </c>
      <c r="V95" s="200">
        <v>6.05</v>
      </c>
      <c r="W95" s="200">
        <v>19.7</v>
      </c>
      <c r="X95" s="200">
        <v>62.63</v>
      </c>
      <c r="Y95" s="200">
        <v>0</v>
      </c>
      <c r="Z95" s="200">
        <v>59.08</v>
      </c>
      <c r="AA95" s="200">
        <v>29.72</v>
      </c>
      <c r="AB95" s="200">
        <v>0</v>
      </c>
      <c r="AC95" s="200">
        <v>15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26.59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105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495.28</v>
      </c>
      <c r="L96" s="200">
        <v>10.67</v>
      </c>
      <c r="M96" s="200">
        <v>58.3</v>
      </c>
      <c r="N96" s="200">
        <v>24.07</v>
      </c>
      <c r="O96" s="200">
        <v>70.849999999999994</v>
      </c>
      <c r="P96" s="200">
        <v>23.99</v>
      </c>
      <c r="Q96" s="200">
        <v>4.49</v>
      </c>
      <c r="R96" s="200">
        <v>18</v>
      </c>
      <c r="S96" s="200">
        <v>11.2</v>
      </c>
      <c r="T96" s="200">
        <v>0</v>
      </c>
      <c r="U96" s="200">
        <v>60.04</v>
      </c>
      <c r="V96" s="200">
        <v>6.05</v>
      </c>
      <c r="W96" s="200">
        <v>19.7</v>
      </c>
      <c r="X96" s="200">
        <v>62.63</v>
      </c>
      <c r="Y96" s="200">
        <v>0</v>
      </c>
      <c r="Z96" s="200">
        <v>59.08</v>
      </c>
      <c r="AA96" s="200">
        <v>29.72</v>
      </c>
      <c r="AB96" s="200">
        <v>0</v>
      </c>
      <c r="AC96" s="200">
        <v>15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26.59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105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495.28</v>
      </c>
      <c r="L97" s="200">
        <v>10.67</v>
      </c>
      <c r="M97" s="200">
        <v>58.3</v>
      </c>
      <c r="N97" s="200">
        <v>24.07</v>
      </c>
      <c r="O97" s="200">
        <v>70.849999999999994</v>
      </c>
      <c r="P97" s="200">
        <v>23.99</v>
      </c>
      <c r="Q97" s="200">
        <v>4.49</v>
      </c>
      <c r="R97" s="200">
        <v>18</v>
      </c>
      <c r="S97" s="200">
        <v>11.2</v>
      </c>
      <c r="T97" s="200">
        <v>0</v>
      </c>
      <c r="U97" s="200">
        <v>60.04</v>
      </c>
      <c r="V97" s="200">
        <v>6.05</v>
      </c>
      <c r="W97" s="200">
        <v>19.7</v>
      </c>
      <c r="X97" s="200">
        <v>62.63</v>
      </c>
      <c r="Y97" s="200">
        <v>0</v>
      </c>
      <c r="Z97" s="200">
        <v>59.08</v>
      </c>
      <c r="AA97" s="200">
        <v>29.72</v>
      </c>
      <c r="AB97" s="200">
        <v>0</v>
      </c>
      <c r="AC97" s="200">
        <v>15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26.59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105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495.28</v>
      </c>
      <c r="L98" s="200">
        <v>10.67</v>
      </c>
      <c r="M98" s="200">
        <v>58.3</v>
      </c>
      <c r="N98" s="200">
        <v>24.07</v>
      </c>
      <c r="O98" s="200">
        <v>70.849999999999994</v>
      </c>
      <c r="P98" s="200">
        <v>23.99</v>
      </c>
      <c r="Q98" s="200">
        <v>4.49</v>
      </c>
      <c r="R98" s="200">
        <v>18</v>
      </c>
      <c r="S98" s="200">
        <v>11.2</v>
      </c>
      <c r="T98" s="200">
        <v>0</v>
      </c>
      <c r="U98" s="200">
        <v>60.04</v>
      </c>
      <c r="V98" s="200">
        <v>6.05</v>
      </c>
      <c r="W98" s="200">
        <v>19.7</v>
      </c>
      <c r="X98" s="200">
        <v>62.63</v>
      </c>
      <c r="Y98" s="200">
        <v>0</v>
      </c>
      <c r="Z98" s="200">
        <v>59.08</v>
      </c>
      <c r="AA98" s="200">
        <v>29.72</v>
      </c>
      <c r="AB98" s="200">
        <v>0</v>
      </c>
      <c r="AC98" s="200">
        <v>15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26.59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105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11.842169999999983</v>
      </c>
      <c r="L99">
        <f t="shared" si="0"/>
        <v>0.24274249999999961</v>
      </c>
      <c r="M99">
        <f t="shared" si="0"/>
        <v>1.3269149999999985</v>
      </c>
      <c r="N99">
        <f t="shared" si="0"/>
        <v>0.57767999999999997</v>
      </c>
      <c r="O99">
        <f t="shared" si="0"/>
        <v>1.7004000000000026</v>
      </c>
      <c r="P99">
        <f t="shared" si="0"/>
        <v>0.57512999999999959</v>
      </c>
      <c r="Q99">
        <f t="shared" si="0"/>
        <v>0.10776000000000013</v>
      </c>
      <c r="R99">
        <f t="shared" si="0"/>
        <v>0.432</v>
      </c>
      <c r="S99">
        <f t="shared" si="0"/>
        <v>0.26880000000000048</v>
      </c>
      <c r="T99">
        <f t="shared" si="0"/>
        <v>0</v>
      </c>
      <c r="U99">
        <f t="shared" si="0"/>
        <v>1.4264349999999997</v>
      </c>
      <c r="V99">
        <f t="shared" si="0"/>
        <v>0.14520000000000005</v>
      </c>
      <c r="W99">
        <f t="shared" si="0"/>
        <v>0.47169000000000066</v>
      </c>
      <c r="X99">
        <f t="shared" si="0"/>
        <v>1.5031200000000022</v>
      </c>
      <c r="Y99">
        <f t="shared" si="0"/>
        <v>0</v>
      </c>
      <c r="Z99">
        <f t="shared" si="0"/>
        <v>2.7472199999999973</v>
      </c>
      <c r="AA99">
        <f t="shared" si="0"/>
        <v>0.71327999999999903</v>
      </c>
      <c r="AB99">
        <f t="shared" si="0"/>
        <v>0</v>
      </c>
      <c r="AC99">
        <f t="shared" si="0"/>
        <v>0.3112000000000002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0.58472500000000038</v>
      </c>
      <c r="AJ99">
        <f t="shared" si="0"/>
        <v>0</v>
      </c>
      <c r="AK99">
        <f t="shared" si="0"/>
        <v>2.3457850000000007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0.85243749999999996</v>
      </c>
      <c r="AP99">
        <f t="shared" si="0"/>
        <v>2.9350000000000001E-2</v>
      </c>
      <c r="AQ99">
        <f t="shared" ref="AQ99:AT99" si="1">SUM(AQ3:AQ98)/4000</f>
        <v>0.41727999999999993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159.53</v>
      </c>
      <c r="L3" s="200">
        <v>61.5</v>
      </c>
      <c r="M3" s="200">
        <v>0</v>
      </c>
      <c r="N3" s="200">
        <v>13.92</v>
      </c>
      <c r="O3" s="200">
        <v>48.7</v>
      </c>
      <c r="P3" s="200">
        <v>60.17</v>
      </c>
      <c r="Q3" s="200">
        <v>2.59</v>
      </c>
      <c r="R3" s="200">
        <v>10.41</v>
      </c>
      <c r="S3" s="200">
        <v>6.48</v>
      </c>
      <c r="T3" s="200">
        <v>0</v>
      </c>
      <c r="U3" s="200">
        <v>282.68</v>
      </c>
      <c r="V3" s="200">
        <v>3.5</v>
      </c>
      <c r="W3" s="200">
        <v>11.4</v>
      </c>
      <c r="X3" s="200">
        <v>36.22</v>
      </c>
      <c r="Y3" s="200">
        <v>0</v>
      </c>
      <c r="Z3" s="200">
        <v>68.33</v>
      </c>
      <c r="AA3" s="200">
        <v>17.190000000000001</v>
      </c>
      <c r="AB3" s="200">
        <v>0</v>
      </c>
      <c r="AC3" s="200">
        <v>5.99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7.05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159.53</v>
      </c>
      <c r="L4" s="200">
        <v>61.5</v>
      </c>
      <c r="M4" s="200">
        <v>0</v>
      </c>
      <c r="N4" s="200">
        <v>13.92</v>
      </c>
      <c r="O4" s="200">
        <v>48.7</v>
      </c>
      <c r="P4" s="200">
        <v>60.17</v>
      </c>
      <c r="Q4" s="200">
        <v>2.59</v>
      </c>
      <c r="R4" s="200">
        <v>10.41</v>
      </c>
      <c r="S4" s="200">
        <v>6.48</v>
      </c>
      <c r="T4" s="200">
        <v>0</v>
      </c>
      <c r="U4" s="200">
        <v>282.68</v>
      </c>
      <c r="V4" s="200">
        <v>3.5</v>
      </c>
      <c r="W4" s="200">
        <v>11.4</v>
      </c>
      <c r="X4" s="200">
        <v>36.22</v>
      </c>
      <c r="Y4" s="200">
        <v>0</v>
      </c>
      <c r="Z4" s="200">
        <v>68.33</v>
      </c>
      <c r="AA4" s="200">
        <v>17.190000000000001</v>
      </c>
      <c r="AB4" s="200">
        <v>0</v>
      </c>
      <c r="AC4" s="200">
        <v>5.99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7.05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159.53</v>
      </c>
      <c r="L5" s="200">
        <v>61.5</v>
      </c>
      <c r="M5" s="200">
        <v>0</v>
      </c>
      <c r="N5" s="200">
        <v>13.92</v>
      </c>
      <c r="O5" s="200">
        <v>48.7</v>
      </c>
      <c r="P5" s="200">
        <v>60.17</v>
      </c>
      <c r="Q5" s="200">
        <v>2.59</v>
      </c>
      <c r="R5" s="200">
        <v>10.41</v>
      </c>
      <c r="S5" s="200">
        <v>6.48</v>
      </c>
      <c r="T5" s="200">
        <v>0</v>
      </c>
      <c r="U5" s="200">
        <v>282.68</v>
      </c>
      <c r="V5" s="200">
        <v>3.5</v>
      </c>
      <c r="W5" s="200">
        <v>11.4</v>
      </c>
      <c r="X5" s="200">
        <v>36.22</v>
      </c>
      <c r="Y5" s="200">
        <v>0</v>
      </c>
      <c r="Z5" s="200">
        <v>68.33</v>
      </c>
      <c r="AA5" s="200">
        <v>17.190000000000001</v>
      </c>
      <c r="AB5" s="200">
        <v>0</v>
      </c>
      <c r="AC5" s="200">
        <v>5.99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7.05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159.53</v>
      </c>
      <c r="L6" s="200">
        <v>61.5</v>
      </c>
      <c r="M6" s="200">
        <v>0</v>
      </c>
      <c r="N6" s="200">
        <v>13.92</v>
      </c>
      <c r="O6" s="200">
        <v>48.7</v>
      </c>
      <c r="P6" s="200">
        <v>60.17</v>
      </c>
      <c r="Q6" s="200">
        <v>2.59</v>
      </c>
      <c r="R6" s="200">
        <v>10.41</v>
      </c>
      <c r="S6" s="200">
        <v>6.48</v>
      </c>
      <c r="T6" s="200">
        <v>0</v>
      </c>
      <c r="U6" s="200">
        <v>282.68</v>
      </c>
      <c r="V6" s="200">
        <v>3.5</v>
      </c>
      <c r="W6" s="200">
        <v>11.4</v>
      </c>
      <c r="X6" s="200">
        <v>36.22</v>
      </c>
      <c r="Y6" s="200">
        <v>0</v>
      </c>
      <c r="Z6" s="200">
        <v>68.33</v>
      </c>
      <c r="AA6" s="200">
        <v>17.190000000000001</v>
      </c>
      <c r="AB6" s="200">
        <v>0</v>
      </c>
      <c r="AC6" s="200">
        <v>5.99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7.12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159.53</v>
      </c>
      <c r="L7" s="200">
        <v>61.5</v>
      </c>
      <c r="M7" s="200">
        <v>0</v>
      </c>
      <c r="N7" s="200">
        <v>13.92</v>
      </c>
      <c r="O7" s="200">
        <v>48.7</v>
      </c>
      <c r="P7" s="200">
        <v>60.17</v>
      </c>
      <c r="Q7" s="200">
        <v>2.59</v>
      </c>
      <c r="R7" s="200">
        <v>10.41</v>
      </c>
      <c r="S7" s="200">
        <v>6.48</v>
      </c>
      <c r="T7" s="200">
        <v>0</v>
      </c>
      <c r="U7" s="200">
        <v>282.68</v>
      </c>
      <c r="V7" s="200">
        <v>3.5</v>
      </c>
      <c r="W7" s="200">
        <v>11.4</v>
      </c>
      <c r="X7" s="200">
        <v>36.22</v>
      </c>
      <c r="Y7" s="200">
        <v>0</v>
      </c>
      <c r="Z7" s="200">
        <v>68.33</v>
      </c>
      <c r="AA7" s="200">
        <v>17.190000000000001</v>
      </c>
      <c r="AB7" s="200">
        <v>0</v>
      </c>
      <c r="AC7" s="200">
        <v>5.99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6.05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159.53</v>
      </c>
      <c r="L8" s="200">
        <v>61.5</v>
      </c>
      <c r="M8" s="200">
        <v>0</v>
      </c>
      <c r="N8" s="200">
        <v>13.92</v>
      </c>
      <c r="O8" s="200">
        <v>48.7</v>
      </c>
      <c r="P8" s="200">
        <v>60.17</v>
      </c>
      <c r="Q8" s="200">
        <v>2.59</v>
      </c>
      <c r="R8" s="200">
        <v>10.41</v>
      </c>
      <c r="S8" s="200">
        <v>6.48</v>
      </c>
      <c r="T8" s="200">
        <v>0</v>
      </c>
      <c r="U8" s="200">
        <v>282.68</v>
      </c>
      <c r="V8" s="200">
        <v>3.5</v>
      </c>
      <c r="W8" s="200">
        <v>11.4</v>
      </c>
      <c r="X8" s="200">
        <v>36.22</v>
      </c>
      <c r="Y8" s="200">
        <v>0</v>
      </c>
      <c r="Z8" s="200">
        <v>68.33</v>
      </c>
      <c r="AA8" s="200">
        <v>17.190000000000001</v>
      </c>
      <c r="AB8" s="200">
        <v>0</v>
      </c>
      <c r="AC8" s="200">
        <v>5.99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7.12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159.53</v>
      </c>
      <c r="L9" s="200">
        <v>61.5</v>
      </c>
      <c r="M9" s="200">
        <v>0</v>
      </c>
      <c r="N9" s="200">
        <v>13.92</v>
      </c>
      <c r="O9" s="200">
        <v>48.7</v>
      </c>
      <c r="P9" s="200">
        <v>60.17</v>
      </c>
      <c r="Q9" s="200">
        <v>2.59</v>
      </c>
      <c r="R9" s="200">
        <v>10.41</v>
      </c>
      <c r="S9" s="200">
        <v>6.48</v>
      </c>
      <c r="T9" s="200">
        <v>0</v>
      </c>
      <c r="U9" s="200">
        <v>282.68</v>
      </c>
      <c r="V9" s="200">
        <v>3.5</v>
      </c>
      <c r="W9" s="200">
        <v>11.4</v>
      </c>
      <c r="X9" s="200">
        <v>36.22</v>
      </c>
      <c r="Y9" s="200">
        <v>0</v>
      </c>
      <c r="Z9" s="200">
        <v>68.33</v>
      </c>
      <c r="AA9" s="200">
        <v>17.190000000000001</v>
      </c>
      <c r="AB9" s="200">
        <v>0</v>
      </c>
      <c r="AC9" s="200">
        <v>5.99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7.12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159.53</v>
      </c>
      <c r="L10" s="200">
        <v>61.5</v>
      </c>
      <c r="M10" s="200">
        <v>0</v>
      </c>
      <c r="N10" s="200">
        <v>13.92</v>
      </c>
      <c r="O10" s="200">
        <v>48.7</v>
      </c>
      <c r="P10" s="200">
        <v>60.17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282.68</v>
      </c>
      <c r="V10" s="200">
        <v>3.5</v>
      </c>
      <c r="W10" s="200">
        <v>11.4</v>
      </c>
      <c r="X10" s="200">
        <v>36.22</v>
      </c>
      <c r="Y10" s="200">
        <v>0</v>
      </c>
      <c r="Z10" s="200">
        <v>68.33</v>
      </c>
      <c r="AA10" s="200">
        <v>17.190000000000001</v>
      </c>
      <c r="AB10" s="200">
        <v>0</v>
      </c>
      <c r="AC10" s="200">
        <v>5.99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7.12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159.53</v>
      </c>
      <c r="L11" s="200">
        <v>61.5</v>
      </c>
      <c r="M11" s="200">
        <v>0</v>
      </c>
      <c r="N11" s="200">
        <v>13.92</v>
      </c>
      <c r="O11" s="200">
        <v>48.7</v>
      </c>
      <c r="P11" s="200">
        <v>60.17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282.68</v>
      </c>
      <c r="V11" s="200">
        <v>3.5</v>
      </c>
      <c r="W11" s="200">
        <v>11.4</v>
      </c>
      <c r="X11" s="200">
        <v>36.22</v>
      </c>
      <c r="Y11" s="200">
        <v>0</v>
      </c>
      <c r="Z11" s="200">
        <v>68.33</v>
      </c>
      <c r="AA11" s="200">
        <v>17.190000000000001</v>
      </c>
      <c r="AB11" s="200">
        <v>0</v>
      </c>
      <c r="AC11" s="200">
        <v>5.99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10.93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159.53</v>
      </c>
      <c r="L12" s="200">
        <v>61.5</v>
      </c>
      <c r="M12" s="200">
        <v>0</v>
      </c>
      <c r="N12" s="200">
        <v>13.92</v>
      </c>
      <c r="O12" s="200">
        <v>48.7</v>
      </c>
      <c r="P12" s="200">
        <v>60.17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282.68</v>
      </c>
      <c r="V12" s="200">
        <v>3.5</v>
      </c>
      <c r="W12" s="200">
        <v>11.4</v>
      </c>
      <c r="X12" s="200">
        <v>36.22</v>
      </c>
      <c r="Y12" s="200">
        <v>0</v>
      </c>
      <c r="Z12" s="200">
        <v>68.33</v>
      </c>
      <c r="AA12" s="200">
        <v>17.190000000000001</v>
      </c>
      <c r="AB12" s="200">
        <v>0</v>
      </c>
      <c r="AC12" s="200">
        <v>5.99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10.93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159.53</v>
      </c>
      <c r="L13" s="200">
        <v>61.5</v>
      </c>
      <c r="M13" s="200">
        <v>0</v>
      </c>
      <c r="N13" s="200">
        <v>13.92</v>
      </c>
      <c r="O13" s="200">
        <v>48.7</v>
      </c>
      <c r="P13" s="200">
        <v>60.17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279.83999999999997</v>
      </c>
      <c r="V13" s="200">
        <v>3.5</v>
      </c>
      <c r="W13" s="200">
        <v>11.4</v>
      </c>
      <c r="X13" s="200">
        <v>36.22</v>
      </c>
      <c r="Y13" s="200">
        <v>0</v>
      </c>
      <c r="Z13" s="200">
        <v>68.33</v>
      </c>
      <c r="AA13" s="200">
        <v>17.190000000000001</v>
      </c>
      <c r="AB13" s="200">
        <v>0</v>
      </c>
      <c r="AC13" s="200">
        <v>5.99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7.23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159.53</v>
      </c>
      <c r="L14" s="200">
        <v>61.5</v>
      </c>
      <c r="M14" s="200">
        <v>0</v>
      </c>
      <c r="N14" s="200">
        <v>13.92</v>
      </c>
      <c r="O14" s="200">
        <v>48.7</v>
      </c>
      <c r="P14" s="200">
        <v>60.17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279.83999999999997</v>
      </c>
      <c r="V14" s="200">
        <v>3.5</v>
      </c>
      <c r="W14" s="200">
        <v>11.4</v>
      </c>
      <c r="X14" s="200">
        <v>36.22</v>
      </c>
      <c r="Y14" s="200">
        <v>0</v>
      </c>
      <c r="Z14" s="200">
        <v>68.33</v>
      </c>
      <c r="AA14" s="200">
        <v>17.190000000000001</v>
      </c>
      <c r="AB14" s="200">
        <v>0</v>
      </c>
      <c r="AC14" s="200">
        <v>5.99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10.55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159.53</v>
      </c>
      <c r="L15" s="200">
        <v>61.5</v>
      </c>
      <c r="M15" s="200">
        <v>0</v>
      </c>
      <c r="N15" s="200">
        <v>13.92</v>
      </c>
      <c r="O15" s="200">
        <v>48.7</v>
      </c>
      <c r="P15" s="200">
        <v>60.17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279.83999999999997</v>
      </c>
      <c r="V15" s="200">
        <v>3.5</v>
      </c>
      <c r="W15" s="200">
        <v>11.4</v>
      </c>
      <c r="X15" s="200">
        <v>36.22</v>
      </c>
      <c r="Y15" s="200">
        <v>0</v>
      </c>
      <c r="Z15" s="200">
        <v>68.33</v>
      </c>
      <c r="AA15" s="200">
        <v>17.190000000000001</v>
      </c>
      <c r="AB15" s="200">
        <v>0</v>
      </c>
      <c r="AC15" s="200">
        <v>6.99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11.97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159.53</v>
      </c>
      <c r="L16" s="200">
        <v>61.5</v>
      </c>
      <c r="M16" s="200">
        <v>0</v>
      </c>
      <c r="N16" s="200">
        <v>13.92</v>
      </c>
      <c r="O16" s="200">
        <v>48.7</v>
      </c>
      <c r="P16" s="200">
        <v>60.17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279.83999999999997</v>
      </c>
      <c r="V16" s="200">
        <v>3.5</v>
      </c>
      <c r="W16" s="200">
        <v>11.4</v>
      </c>
      <c r="X16" s="200">
        <v>36.22</v>
      </c>
      <c r="Y16" s="200">
        <v>0</v>
      </c>
      <c r="Z16" s="200">
        <v>68.33</v>
      </c>
      <c r="AA16" s="200">
        <v>17.190000000000001</v>
      </c>
      <c r="AB16" s="200">
        <v>0</v>
      </c>
      <c r="AC16" s="200">
        <v>6.99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11.97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159.53</v>
      </c>
      <c r="L17" s="200">
        <v>61.5</v>
      </c>
      <c r="M17" s="200">
        <v>0</v>
      </c>
      <c r="N17" s="200">
        <v>13.92</v>
      </c>
      <c r="O17" s="200">
        <v>48.7</v>
      </c>
      <c r="P17" s="200">
        <v>60.17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279.83999999999997</v>
      </c>
      <c r="V17" s="200">
        <v>3.5</v>
      </c>
      <c r="W17" s="200">
        <v>11.4</v>
      </c>
      <c r="X17" s="200">
        <v>36.22</v>
      </c>
      <c r="Y17" s="200">
        <v>0</v>
      </c>
      <c r="Z17" s="200">
        <v>68.33</v>
      </c>
      <c r="AA17" s="200">
        <v>17.190000000000001</v>
      </c>
      <c r="AB17" s="200">
        <v>0</v>
      </c>
      <c r="AC17" s="200">
        <v>6.99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11.97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159.53</v>
      </c>
      <c r="L18" s="200">
        <v>61.5</v>
      </c>
      <c r="M18" s="200">
        <v>0</v>
      </c>
      <c r="N18" s="200">
        <v>13.92</v>
      </c>
      <c r="O18" s="200">
        <v>48.7</v>
      </c>
      <c r="P18" s="200">
        <v>60.17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279.83999999999997</v>
      </c>
      <c r="V18" s="200">
        <v>3.5</v>
      </c>
      <c r="W18" s="200">
        <v>11.4</v>
      </c>
      <c r="X18" s="200">
        <v>36.22</v>
      </c>
      <c r="Y18" s="200">
        <v>0</v>
      </c>
      <c r="Z18" s="200">
        <v>68.33</v>
      </c>
      <c r="AA18" s="200">
        <v>17.190000000000001</v>
      </c>
      <c r="AB18" s="200">
        <v>0</v>
      </c>
      <c r="AC18" s="200">
        <v>6.99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11.97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159.53</v>
      </c>
      <c r="L19" s="200">
        <v>61.5</v>
      </c>
      <c r="M19" s="200">
        <v>0</v>
      </c>
      <c r="N19" s="200">
        <v>13.92</v>
      </c>
      <c r="O19" s="200">
        <v>48.7</v>
      </c>
      <c r="P19" s="200">
        <v>60.17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279.83999999999997</v>
      </c>
      <c r="V19" s="200">
        <v>3.5</v>
      </c>
      <c r="W19" s="200">
        <v>11.4</v>
      </c>
      <c r="X19" s="200">
        <v>36.22</v>
      </c>
      <c r="Y19" s="200">
        <v>0</v>
      </c>
      <c r="Z19" s="200">
        <v>68.33</v>
      </c>
      <c r="AA19" s="200">
        <v>17.190000000000001</v>
      </c>
      <c r="AB19" s="200">
        <v>0</v>
      </c>
      <c r="AC19" s="200">
        <v>6.99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7.38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159.53</v>
      </c>
      <c r="L20" s="200">
        <v>61.5</v>
      </c>
      <c r="M20" s="200">
        <v>0</v>
      </c>
      <c r="N20" s="200">
        <v>13.92</v>
      </c>
      <c r="O20" s="200">
        <v>48.7</v>
      </c>
      <c r="P20" s="200">
        <v>60.17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279.83999999999997</v>
      </c>
      <c r="V20" s="200">
        <v>3.5</v>
      </c>
      <c r="W20" s="200">
        <v>11.4</v>
      </c>
      <c r="X20" s="200">
        <v>36.22</v>
      </c>
      <c r="Y20" s="200">
        <v>0</v>
      </c>
      <c r="Z20" s="200">
        <v>68.33</v>
      </c>
      <c r="AA20" s="200">
        <v>17.190000000000001</v>
      </c>
      <c r="AB20" s="200">
        <v>0</v>
      </c>
      <c r="AC20" s="200">
        <v>6.99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11.97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159.53</v>
      </c>
      <c r="L21" s="200">
        <v>61.5</v>
      </c>
      <c r="M21" s="200">
        <v>0</v>
      </c>
      <c r="N21" s="200">
        <v>13.92</v>
      </c>
      <c r="O21" s="200">
        <v>48.7</v>
      </c>
      <c r="P21" s="200">
        <v>60.17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275.66000000000003</v>
      </c>
      <c r="V21" s="200">
        <v>3.5</v>
      </c>
      <c r="W21" s="200">
        <v>11.4</v>
      </c>
      <c r="X21" s="200">
        <v>36.22</v>
      </c>
      <c r="Y21" s="200">
        <v>0</v>
      </c>
      <c r="Z21" s="200">
        <v>68.33</v>
      </c>
      <c r="AA21" s="200">
        <v>17.190000000000001</v>
      </c>
      <c r="AB21" s="200">
        <v>0</v>
      </c>
      <c r="AC21" s="200">
        <v>14.39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18.91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159.53</v>
      </c>
      <c r="L22" s="200">
        <v>61.5</v>
      </c>
      <c r="M22" s="200">
        <v>0</v>
      </c>
      <c r="N22" s="200">
        <v>13.92</v>
      </c>
      <c r="O22" s="200">
        <v>48.7</v>
      </c>
      <c r="P22" s="200">
        <v>60.17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275.66000000000003</v>
      </c>
      <c r="V22" s="200">
        <v>3.5</v>
      </c>
      <c r="W22" s="200">
        <v>11.4</v>
      </c>
      <c r="X22" s="200">
        <v>36.22</v>
      </c>
      <c r="Y22" s="200">
        <v>0</v>
      </c>
      <c r="Z22" s="200">
        <v>68.33</v>
      </c>
      <c r="AA22" s="200">
        <v>17.190000000000001</v>
      </c>
      <c r="AB22" s="200">
        <v>0</v>
      </c>
      <c r="AC22" s="200">
        <v>14.39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18.91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159.53</v>
      </c>
      <c r="L23" s="200">
        <v>61.5</v>
      </c>
      <c r="M23" s="200">
        <v>0</v>
      </c>
      <c r="N23" s="200">
        <v>13.92</v>
      </c>
      <c r="O23" s="200">
        <v>48.7</v>
      </c>
      <c r="P23" s="200">
        <v>60.17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275.66000000000003</v>
      </c>
      <c r="V23" s="200">
        <v>3.5</v>
      </c>
      <c r="W23" s="200">
        <v>11.4</v>
      </c>
      <c r="X23" s="200">
        <v>36.22</v>
      </c>
      <c r="Y23" s="200">
        <v>0</v>
      </c>
      <c r="Z23" s="200">
        <v>68.33</v>
      </c>
      <c r="AA23" s="200">
        <v>17.190000000000001</v>
      </c>
      <c r="AB23" s="200">
        <v>0</v>
      </c>
      <c r="AC23" s="200">
        <v>14.39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18.91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159.53</v>
      </c>
      <c r="L24" s="200">
        <v>61.5</v>
      </c>
      <c r="M24" s="200">
        <v>0</v>
      </c>
      <c r="N24" s="200">
        <v>13.92</v>
      </c>
      <c r="O24" s="200">
        <v>48.7</v>
      </c>
      <c r="P24" s="200">
        <v>60.17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275.66000000000003</v>
      </c>
      <c r="V24" s="200">
        <v>3.5</v>
      </c>
      <c r="W24" s="200">
        <v>11.4</v>
      </c>
      <c r="X24" s="200">
        <v>36.22</v>
      </c>
      <c r="Y24" s="200">
        <v>0</v>
      </c>
      <c r="Z24" s="200">
        <v>68.33</v>
      </c>
      <c r="AA24" s="200">
        <v>17.190000000000001</v>
      </c>
      <c r="AB24" s="200">
        <v>0</v>
      </c>
      <c r="AC24" s="200">
        <v>14.39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18.91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159.53</v>
      </c>
      <c r="L25" s="200">
        <v>61.5</v>
      </c>
      <c r="M25" s="200">
        <v>0</v>
      </c>
      <c r="N25" s="200">
        <v>13.92</v>
      </c>
      <c r="O25" s="200">
        <v>48.7</v>
      </c>
      <c r="P25" s="200">
        <v>60.17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273.38</v>
      </c>
      <c r="V25" s="200">
        <v>3.5</v>
      </c>
      <c r="W25" s="200">
        <v>11.4</v>
      </c>
      <c r="X25" s="200">
        <v>36.22</v>
      </c>
      <c r="Y25" s="200">
        <v>0</v>
      </c>
      <c r="Z25" s="200">
        <v>68.33</v>
      </c>
      <c r="AA25" s="200">
        <v>17.190000000000001</v>
      </c>
      <c r="AB25" s="200">
        <v>0</v>
      </c>
      <c r="AC25" s="200">
        <v>14.39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16.39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159.53</v>
      </c>
      <c r="L26" s="200">
        <v>61.5</v>
      </c>
      <c r="M26" s="200">
        <v>0</v>
      </c>
      <c r="N26" s="200">
        <v>13.92</v>
      </c>
      <c r="O26" s="200">
        <v>48.7</v>
      </c>
      <c r="P26" s="200">
        <v>60.17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273.38</v>
      </c>
      <c r="V26" s="200">
        <v>3.5</v>
      </c>
      <c r="W26" s="200">
        <v>11.4</v>
      </c>
      <c r="X26" s="200">
        <v>36.22</v>
      </c>
      <c r="Y26" s="200">
        <v>0</v>
      </c>
      <c r="Z26" s="200">
        <v>68.33</v>
      </c>
      <c r="AA26" s="200">
        <v>17.190000000000001</v>
      </c>
      <c r="AB26" s="200">
        <v>0</v>
      </c>
      <c r="AC26" s="200">
        <v>14.39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18.91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159.53</v>
      </c>
      <c r="L27" s="200">
        <v>61.5</v>
      </c>
      <c r="M27" s="200">
        <v>0</v>
      </c>
      <c r="N27" s="200">
        <v>13.92</v>
      </c>
      <c r="O27" s="200">
        <v>48.7</v>
      </c>
      <c r="P27" s="200">
        <v>60.17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273.38</v>
      </c>
      <c r="V27" s="200">
        <v>3.5</v>
      </c>
      <c r="W27" s="200">
        <v>11.4</v>
      </c>
      <c r="X27" s="200">
        <v>36.22</v>
      </c>
      <c r="Y27" s="200">
        <v>0</v>
      </c>
      <c r="Z27" s="200">
        <v>68.33</v>
      </c>
      <c r="AA27" s="200">
        <v>17.190000000000001</v>
      </c>
      <c r="AB27" s="200">
        <v>0</v>
      </c>
      <c r="AC27" s="200">
        <v>14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18.91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6.19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159.53</v>
      </c>
      <c r="L28" s="200">
        <v>61.5</v>
      </c>
      <c r="M28" s="200">
        <v>0</v>
      </c>
      <c r="N28" s="200">
        <v>13.92</v>
      </c>
      <c r="O28" s="200">
        <v>48.7</v>
      </c>
      <c r="P28" s="200">
        <v>60.17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273.38</v>
      </c>
      <c r="V28" s="200">
        <v>3.5</v>
      </c>
      <c r="W28" s="200">
        <v>11.4</v>
      </c>
      <c r="X28" s="200">
        <v>36.22</v>
      </c>
      <c r="Y28" s="200">
        <v>0</v>
      </c>
      <c r="Z28" s="200">
        <v>68.33</v>
      </c>
      <c r="AA28" s="200">
        <v>17.190000000000001</v>
      </c>
      <c r="AB28" s="200">
        <v>0</v>
      </c>
      <c r="AC28" s="200">
        <v>14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18.91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14.03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159.53</v>
      </c>
      <c r="L29" s="200">
        <v>61.5</v>
      </c>
      <c r="M29" s="200">
        <v>0</v>
      </c>
      <c r="N29" s="200">
        <v>13.92</v>
      </c>
      <c r="O29" s="200">
        <v>48.7</v>
      </c>
      <c r="P29" s="200">
        <v>60.17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273.38</v>
      </c>
      <c r="V29" s="200">
        <v>3.5</v>
      </c>
      <c r="W29" s="200">
        <v>11.4</v>
      </c>
      <c r="X29" s="200">
        <v>36.22</v>
      </c>
      <c r="Y29" s="200">
        <v>0</v>
      </c>
      <c r="Z29" s="200">
        <v>68.33</v>
      </c>
      <c r="AA29" s="200">
        <v>17.190000000000001</v>
      </c>
      <c r="AB29" s="200">
        <v>0</v>
      </c>
      <c r="AC29" s="200">
        <v>14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18.91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23.08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159.53</v>
      </c>
      <c r="L30" s="200">
        <v>61.5</v>
      </c>
      <c r="M30" s="200">
        <v>0</v>
      </c>
      <c r="N30" s="200">
        <v>13.92</v>
      </c>
      <c r="O30" s="200">
        <v>48.7</v>
      </c>
      <c r="P30" s="200">
        <v>60.17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273.38</v>
      </c>
      <c r="V30" s="200">
        <v>3.5</v>
      </c>
      <c r="W30" s="200">
        <v>11.4</v>
      </c>
      <c r="X30" s="200">
        <v>36.22</v>
      </c>
      <c r="Y30" s="200">
        <v>0</v>
      </c>
      <c r="Z30" s="200">
        <v>68.33</v>
      </c>
      <c r="AA30" s="200">
        <v>17.190000000000001</v>
      </c>
      <c r="AB30" s="200">
        <v>0</v>
      </c>
      <c r="AC30" s="200">
        <v>14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18.91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23.33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159.53</v>
      </c>
      <c r="L31" s="200">
        <v>61.5</v>
      </c>
      <c r="M31" s="200">
        <v>0</v>
      </c>
      <c r="N31" s="200">
        <v>13.92</v>
      </c>
      <c r="O31" s="200">
        <v>48.7</v>
      </c>
      <c r="P31" s="200">
        <v>60.17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273.38</v>
      </c>
      <c r="V31" s="200">
        <v>3.5</v>
      </c>
      <c r="W31" s="200">
        <v>11.4</v>
      </c>
      <c r="X31" s="200">
        <v>36.22</v>
      </c>
      <c r="Y31" s="200">
        <v>0</v>
      </c>
      <c r="Z31" s="200">
        <v>68.33</v>
      </c>
      <c r="AA31" s="200">
        <v>17.190000000000001</v>
      </c>
      <c r="AB31" s="200">
        <v>0</v>
      </c>
      <c r="AC31" s="200">
        <v>14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16.079999999999998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23.6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159.53</v>
      </c>
      <c r="L32" s="200">
        <v>61.5</v>
      </c>
      <c r="M32" s="200">
        <v>0</v>
      </c>
      <c r="N32" s="200">
        <v>13.92</v>
      </c>
      <c r="O32" s="200">
        <v>48.7</v>
      </c>
      <c r="P32" s="200">
        <v>60.17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273.38</v>
      </c>
      <c r="V32" s="200">
        <v>3.5</v>
      </c>
      <c r="W32" s="200">
        <v>11.4</v>
      </c>
      <c r="X32" s="200">
        <v>36.22</v>
      </c>
      <c r="Y32" s="200">
        <v>0</v>
      </c>
      <c r="Z32" s="200">
        <v>68.33</v>
      </c>
      <c r="AA32" s="200">
        <v>17.190000000000001</v>
      </c>
      <c r="AB32" s="200">
        <v>0</v>
      </c>
      <c r="AC32" s="200">
        <v>14.39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18.72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23.75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159.53</v>
      </c>
      <c r="L33" s="200">
        <v>61.5</v>
      </c>
      <c r="M33" s="200">
        <v>0</v>
      </c>
      <c r="N33" s="200">
        <v>13.92</v>
      </c>
      <c r="O33" s="200">
        <v>48.7</v>
      </c>
      <c r="P33" s="200">
        <v>60.17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273.38</v>
      </c>
      <c r="V33" s="200">
        <v>3.5</v>
      </c>
      <c r="W33" s="200">
        <v>11.4</v>
      </c>
      <c r="X33" s="200">
        <v>36.22</v>
      </c>
      <c r="Y33" s="200">
        <v>0</v>
      </c>
      <c r="Z33" s="200">
        <v>68.33</v>
      </c>
      <c r="AA33" s="200">
        <v>17.190000000000001</v>
      </c>
      <c r="AB33" s="200">
        <v>0</v>
      </c>
      <c r="AC33" s="200">
        <v>14.39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18.72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23.75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159.53</v>
      </c>
      <c r="L34" s="200">
        <v>61.5</v>
      </c>
      <c r="M34" s="200">
        <v>0</v>
      </c>
      <c r="N34" s="200">
        <v>13.92</v>
      </c>
      <c r="O34" s="200">
        <v>48.7</v>
      </c>
      <c r="P34" s="200">
        <v>60.17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273.38</v>
      </c>
      <c r="V34" s="200">
        <v>3.5</v>
      </c>
      <c r="W34" s="200">
        <v>11.4</v>
      </c>
      <c r="X34" s="200">
        <v>36.22</v>
      </c>
      <c r="Y34" s="200">
        <v>0</v>
      </c>
      <c r="Z34" s="200">
        <v>68.33</v>
      </c>
      <c r="AA34" s="200">
        <v>17.190000000000001</v>
      </c>
      <c r="AB34" s="200">
        <v>0</v>
      </c>
      <c r="AC34" s="200">
        <v>14.39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18.72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23.75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159.53</v>
      </c>
      <c r="L35" s="200">
        <v>61.5</v>
      </c>
      <c r="M35" s="200">
        <v>0</v>
      </c>
      <c r="N35" s="200">
        <v>13.92</v>
      </c>
      <c r="O35" s="200">
        <v>48.7</v>
      </c>
      <c r="P35" s="200">
        <v>60.17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273.38</v>
      </c>
      <c r="V35" s="200">
        <v>3.5</v>
      </c>
      <c r="W35" s="200">
        <v>11.4</v>
      </c>
      <c r="X35" s="200">
        <v>36.22</v>
      </c>
      <c r="Y35" s="200">
        <v>0</v>
      </c>
      <c r="Z35" s="200">
        <v>68.33</v>
      </c>
      <c r="AA35" s="200">
        <v>17.190000000000001</v>
      </c>
      <c r="AB35" s="200">
        <v>0</v>
      </c>
      <c r="AC35" s="200">
        <v>14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18.32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23.75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159.54</v>
      </c>
      <c r="L36" s="200">
        <v>61.5</v>
      </c>
      <c r="M36" s="200">
        <v>0</v>
      </c>
      <c r="N36" s="200">
        <v>13.92</v>
      </c>
      <c r="O36" s="200">
        <v>48.7</v>
      </c>
      <c r="P36" s="200">
        <v>60.17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273.38</v>
      </c>
      <c r="V36" s="200">
        <v>3.5</v>
      </c>
      <c r="W36" s="200">
        <v>11.4</v>
      </c>
      <c r="X36" s="200">
        <v>36.22</v>
      </c>
      <c r="Y36" s="200">
        <v>0</v>
      </c>
      <c r="Z36" s="200">
        <v>68.33</v>
      </c>
      <c r="AA36" s="200">
        <v>17.190000000000001</v>
      </c>
      <c r="AB36" s="200">
        <v>0</v>
      </c>
      <c r="AC36" s="200">
        <v>14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18.32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23.75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159.54</v>
      </c>
      <c r="L37" s="200">
        <v>61.5</v>
      </c>
      <c r="M37" s="200">
        <v>0</v>
      </c>
      <c r="N37" s="200">
        <v>13.92</v>
      </c>
      <c r="O37" s="200">
        <v>48.7</v>
      </c>
      <c r="P37" s="200">
        <v>59.64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273.38</v>
      </c>
      <c r="V37" s="200">
        <v>3.5</v>
      </c>
      <c r="W37" s="200">
        <v>11.4</v>
      </c>
      <c r="X37" s="200">
        <v>36.22</v>
      </c>
      <c r="Y37" s="200">
        <v>0</v>
      </c>
      <c r="Z37" s="200">
        <v>68.33</v>
      </c>
      <c r="AA37" s="200">
        <v>17.190000000000001</v>
      </c>
      <c r="AB37" s="200">
        <v>0</v>
      </c>
      <c r="AC37" s="200">
        <v>14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18.32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159.54</v>
      </c>
      <c r="L38" s="200">
        <v>61.5</v>
      </c>
      <c r="M38" s="200">
        <v>0</v>
      </c>
      <c r="N38" s="200">
        <v>13.92</v>
      </c>
      <c r="O38" s="200">
        <v>48.7</v>
      </c>
      <c r="P38" s="200">
        <v>59.64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273.38</v>
      </c>
      <c r="V38" s="200">
        <v>3.5</v>
      </c>
      <c r="W38" s="200">
        <v>11.4</v>
      </c>
      <c r="X38" s="200">
        <v>36.22</v>
      </c>
      <c r="Y38" s="200">
        <v>0</v>
      </c>
      <c r="Z38" s="200">
        <v>68.33</v>
      </c>
      <c r="AA38" s="200">
        <v>17.190000000000001</v>
      </c>
      <c r="AB38" s="200">
        <v>0</v>
      </c>
      <c r="AC38" s="200">
        <v>14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18.32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159.53</v>
      </c>
      <c r="L39" s="200">
        <v>61.5</v>
      </c>
      <c r="M39" s="200">
        <v>0</v>
      </c>
      <c r="N39" s="200">
        <v>13.92</v>
      </c>
      <c r="O39" s="200">
        <v>48.7</v>
      </c>
      <c r="P39" s="200">
        <v>59.64</v>
      </c>
      <c r="Q39" s="200">
        <v>2.59</v>
      </c>
      <c r="R39" s="200">
        <v>10.41</v>
      </c>
      <c r="S39" s="200">
        <v>6.48</v>
      </c>
      <c r="T39" s="200">
        <v>0</v>
      </c>
      <c r="U39" s="200">
        <v>273.38</v>
      </c>
      <c r="V39" s="200">
        <v>3.5</v>
      </c>
      <c r="W39" s="200">
        <v>11.4</v>
      </c>
      <c r="X39" s="200">
        <v>36.22</v>
      </c>
      <c r="Y39" s="200">
        <v>0</v>
      </c>
      <c r="Z39" s="200">
        <v>68.33</v>
      </c>
      <c r="AA39" s="200">
        <v>17.190000000000001</v>
      </c>
      <c r="AB39" s="200">
        <v>0</v>
      </c>
      <c r="AC39" s="200">
        <v>14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18.32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159.53</v>
      </c>
      <c r="L40" s="200">
        <v>61.5</v>
      </c>
      <c r="M40" s="200">
        <v>0</v>
      </c>
      <c r="N40" s="200">
        <v>13.92</v>
      </c>
      <c r="O40" s="200">
        <v>48.7</v>
      </c>
      <c r="P40" s="200">
        <v>59.64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273.38</v>
      </c>
      <c r="V40" s="200">
        <v>3.5</v>
      </c>
      <c r="W40" s="200">
        <v>11.4</v>
      </c>
      <c r="X40" s="200">
        <v>36.22</v>
      </c>
      <c r="Y40" s="200">
        <v>0</v>
      </c>
      <c r="Z40" s="200">
        <v>68.33</v>
      </c>
      <c r="AA40" s="200">
        <v>17.190000000000001</v>
      </c>
      <c r="AB40" s="200">
        <v>0</v>
      </c>
      <c r="AC40" s="200">
        <v>14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18.32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159.53</v>
      </c>
      <c r="L41" s="200">
        <v>61.5</v>
      </c>
      <c r="M41" s="200">
        <v>0</v>
      </c>
      <c r="N41" s="200">
        <v>13.92</v>
      </c>
      <c r="O41" s="200">
        <v>48.7</v>
      </c>
      <c r="P41" s="200">
        <v>59.64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273.38</v>
      </c>
      <c r="V41" s="200">
        <v>3.5</v>
      </c>
      <c r="W41" s="200">
        <v>11.4</v>
      </c>
      <c r="X41" s="200">
        <v>36.22</v>
      </c>
      <c r="Y41" s="200">
        <v>0</v>
      </c>
      <c r="Z41" s="200">
        <v>68.33</v>
      </c>
      <c r="AA41" s="200">
        <v>17.190000000000001</v>
      </c>
      <c r="AB41" s="200">
        <v>0</v>
      </c>
      <c r="AC41" s="200">
        <v>14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18.32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159.53</v>
      </c>
      <c r="L42" s="200">
        <v>61.5</v>
      </c>
      <c r="M42" s="200">
        <v>0</v>
      </c>
      <c r="N42" s="200">
        <v>13.92</v>
      </c>
      <c r="O42" s="200">
        <v>48.7</v>
      </c>
      <c r="P42" s="200">
        <v>59.64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273.38</v>
      </c>
      <c r="V42" s="200">
        <v>3.5</v>
      </c>
      <c r="W42" s="200">
        <v>11.4</v>
      </c>
      <c r="X42" s="200">
        <v>36.22</v>
      </c>
      <c r="Y42" s="200">
        <v>0</v>
      </c>
      <c r="Z42" s="200">
        <v>68.33</v>
      </c>
      <c r="AA42" s="200">
        <v>17.190000000000001</v>
      </c>
      <c r="AB42" s="200">
        <v>0</v>
      </c>
      <c r="AC42" s="200">
        <v>14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18.32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159.53</v>
      </c>
      <c r="L43" s="200">
        <v>61.5</v>
      </c>
      <c r="M43" s="200">
        <v>0</v>
      </c>
      <c r="N43" s="200">
        <v>13.92</v>
      </c>
      <c r="O43" s="200">
        <v>48.7</v>
      </c>
      <c r="P43" s="200">
        <v>59.64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273.38</v>
      </c>
      <c r="V43" s="200">
        <v>3.5</v>
      </c>
      <c r="W43" s="200">
        <v>11.4</v>
      </c>
      <c r="X43" s="200">
        <v>36.22</v>
      </c>
      <c r="Y43" s="200">
        <v>0</v>
      </c>
      <c r="Z43" s="200">
        <v>68.33</v>
      </c>
      <c r="AA43" s="200">
        <v>17.190000000000001</v>
      </c>
      <c r="AB43" s="200">
        <v>0</v>
      </c>
      <c r="AC43" s="200">
        <v>13.61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18.32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159.53</v>
      </c>
      <c r="L44" s="200">
        <v>61.5</v>
      </c>
      <c r="M44" s="200">
        <v>0</v>
      </c>
      <c r="N44" s="200">
        <v>13.92</v>
      </c>
      <c r="O44" s="200">
        <v>48.7</v>
      </c>
      <c r="P44" s="200">
        <v>59.64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273.38</v>
      </c>
      <c r="V44" s="200">
        <v>3.5</v>
      </c>
      <c r="W44" s="200">
        <v>11.4</v>
      </c>
      <c r="X44" s="200">
        <v>36.22</v>
      </c>
      <c r="Y44" s="200">
        <v>0</v>
      </c>
      <c r="Z44" s="200">
        <v>68.33</v>
      </c>
      <c r="AA44" s="200">
        <v>17.190000000000001</v>
      </c>
      <c r="AB44" s="200">
        <v>0</v>
      </c>
      <c r="AC44" s="200">
        <v>13.61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18.32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159.53</v>
      </c>
      <c r="L45" s="200">
        <v>61.5</v>
      </c>
      <c r="M45" s="200">
        <v>0</v>
      </c>
      <c r="N45" s="200">
        <v>13.92</v>
      </c>
      <c r="O45" s="200">
        <v>48.7</v>
      </c>
      <c r="P45" s="200">
        <v>59.64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273.38</v>
      </c>
      <c r="V45" s="200">
        <v>3.5</v>
      </c>
      <c r="W45" s="200">
        <v>11.17</v>
      </c>
      <c r="X45" s="200">
        <v>36.22</v>
      </c>
      <c r="Y45" s="200">
        <v>0</v>
      </c>
      <c r="Z45" s="200">
        <v>68.33</v>
      </c>
      <c r="AA45" s="200">
        <v>17.190000000000001</v>
      </c>
      <c r="AB45" s="200">
        <v>0</v>
      </c>
      <c r="AC45" s="200">
        <v>13.61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20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159.53</v>
      </c>
      <c r="L46" s="200">
        <v>61.5</v>
      </c>
      <c r="M46" s="200">
        <v>0</v>
      </c>
      <c r="N46" s="200">
        <v>13.92</v>
      </c>
      <c r="O46" s="200">
        <v>48.7</v>
      </c>
      <c r="P46" s="200">
        <v>59.64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273.38</v>
      </c>
      <c r="V46" s="200">
        <v>3.5</v>
      </c>
      <c r="W46" s="200">
        <v>11.17</v>
      </c>
      <c r="X46" s="200">
        <v>36.22</v>
      </c>
      <c r="Y46" s="200">
        <v>0</v>
      </c>
      <c r="Z46" s="200">
        <v>68.33</v>
      </c>
      <c r="AA46" s="200">
        <v>17.190000000000001</v>
      </c>
      <c r="AB46" s="200">
        <v>0</v>
      </c>
      <c r="AC46" s="200">
        <v>13.61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20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159.53</v>
      </c>
      <c r="L47" s="200">
        <v>61.5</v>
      </c>
      <c r="M47" s="200">
        <v>0</v>
      </c>
      <c r="N47" s="200">
        <v>13.92</v>
      </c>
      <c r="O47" s="200">
        <v>48.7</v>
      </c>
      <c r="P47" s="200">
        <v>59.64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277.95</v>
      </c>
      <c r="V47" s="200">
        <v>3.5</v>
      </c>
      <c r="W47" s="200">
        <v>11.17</v>
      </c>
      <c r="X47" s="200">
        <v>36.22</v>
      </c>
      <c r="Y47" s="200">
        <v>0</v>
      </c>
      <c r="Z47" s="200">
        <v>68.33</v>
      </c>
      <c r="AA47" s="200">
        <v>17.190000000000001</v>
      </c>
      <c r="AB47" s="200">
        <v>0</v>
      </c>
      <c r="AC47" s="200">
        <v>13.23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20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159.53</v>
      </c>
      <c r="L48" s="200">
        <v>61.5</v>
      </c>
      <c r="M48" s="200">
        <v>0</v>
      </c>
      <c r="N48" s="200">
        <v>13.92</v>
      </c>
      <c r="O48" s="200">
        <v>48.7</v>
      </c>
      <c r="P48" s="200">
        <v>59.64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277.95</v>
      </c>
      <c r="V48" s="200">
        <v>3.5</v>
      </c>
      <c r="W48" s="200">
        <v>11.17</v>
      </c>
      <c r="X48" s="200">
        <v>36.22</v>
      </c>
      <c r="Y48" s="200">
        <v>0</v>
      </c>
      <c r="Z48" s="200">
        <v>68.33</v>
      </c>
      <c r="AA48" s="200">
        <v>17.190000000000001</v>
      </c>
      <c r="AB48" s="200">
        <v>0</v>
      </c>
      <c r="AC48" s="200">
        <v>13.23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20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159.53</v>
      </c>
      <c r="L49" s="200">
        <v>61.5</v>
      </c>
      <c r="M49" s="200">
        <v>0</v>
      </c>
      <c r="N49" s="200">
        <v>13.92</v>
      </c>
      <c r="O49" s="200">
        <v>48.7</v>
      </c>
      <c r="P49" s="200">
        <v>60.17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277.95</v>
      </c>
      <c r="V49" s="200">
        <v>3.5</v>
      </c>
      <c r="W49" s="200">
        <v>11.17</v>
      </c>
      <c r="X49" s="200">
        <v>36.22</v>
      </c>
      <c r="Y49" s="200">
        <v>0</v>
      </c>
      <c r="Z49" s="200">
        <v>68.33</v>
      </c>
      <c r="AA49" s="200">
        <v>17.190000000000001</v>
      </c>
      <c r="AB49" s="200">
        <v>0</v>
      </c>
      <c r="AC49" s="200">
        <v>13.23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20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159.53</v>
      </c>
      <c r="L50" s="200">
        <v>61.5</v>
      </c>
      <c r="M50" s="200">
        <v>0</v>
      </c>
      <c r="N50" s="200">
        <v>13.92</v>
      </c>
      <c r="O50" s="200">
        <v>48.7</v>
      </c>
      <c r="P50" s="200">
        <v>60.17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277.95</v>
      </c>
      <c r="V50" s="200">
        <v>3.5</v>
      </c>
      <c r="W50" s="200">
        <v>11.17</v>
      </c>
      <c r="X50" s="200">
        <v>36.22</v>
      </c>
      <c r="Y50" s="200">
        <v>0</v>
      </c>
      <c r="Z50" s="200">
        <v>68.33</v>
      </c>
      <c r="AA50" s="200">
        <v>17.190000000000001</v>
      </c>
      <c r="AB50" s="200">
        <v>0</v>
      </c>
      <c r="AC50" s="200">
        <v>13.23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20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159.53</v>
      </c>
      <c r="L51" s="200">
        <v>61.5</v>
      </c>
      <c r="M51" s="200">
        <v>0</v>
      </c>
      <c r="N51" s="200">
        <v>13.92</v>
      </c>
      <c r="O51" s="200">
        <v>48.7</v>
      </c>
      <c r="P51" s="200">
        <v>60.17</v>
      </c>
      <c r="Q51" s="200">
        <v>2.59</v>
      </c>
      <c r="R51" s="200">
        <v>10.41</v>
      </c>
      <c r="S51" s="200">
        <v>6.48</v>
      </c>
      <c r="T51" s="200">
        <v>0</v>
      </c>
      <c r="U51" s="200">
        <v>282.68</v>
      </c>
      <c r="V51" s="200">
        <v>3.5</v>
      </c>
      <c r="W51" s="200">
        <v>11.17</v>
      </c>
      <c r="X51" s="200">
        <v>36.22</v>
      </c>
      <c r="Y51" s="200">
        <v>0</v>
      </c>
      <c r="Z51" s="200">
        <v>68.33</v>
      </c>
      <c r="AA51" s="200">
        <v>17.190000000000001</v>
      </c>
      <c r="AB51" s="200">
        <v>0</v>
      </c>
      <c r="AC51" s="200">
        <v>12.84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20</v>
      </c>
      <c r="AJ51" s="200">
        <v>0</v>
      </c>
      <c r="AK51" s="200">
        <v>48.36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159.53</v>
      </c>
      <c r="L52" s="200">
        <v>61.5</v>
      </c>
      <c r="M52" s="200">
        <v>0</v>
      </c>
      <c r="N52" s="200">
        <v>13.92</v>
      </c>
      <c r="O52" s="200">
        <v>48.7</v>
      </c>
      <c r="P52" s="200">
        <v>60.17</v>
      </c>
      <c r="Q52" s="200">
        <v>2.59</v>
      </c>
      <c r="R52" s="200">
        <v>10.41</v>
      </c>
      <c r="S52" s="200">
        <v>6.48</v>
      </c>
      <c r="T52" s="200">
        <v>0</v>
      </c>
      <c r="U52" s="200">
        <v>282.68</v>
      </c>
      <c r="V52" s="200">
        <v>3.5</v>
      </c>
      <c r="W52" s="200">
        <v>11.17</v>
      </c>
      <c r="X52" s="200">
        <v>36.22</v>
      </c>
      <c r="Y52" s="200">
        <v>0</v>
      </c>
      <c r="Z52" s="200">
        <v>68.33</v>
      </c>
      <c r="AA52" s="200">
        <v>17.190000000000001</v>
      </c>
      <c r="AB52" s="200">
        <v>0</v>
      </c>
      <c r="AC52" s="200">
        <v>12.84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20</v>
      </c>
      <c r="AJ52" s="200">
        <v>0</v>
      </c>
      <c r="AK52" s="200">
        <v>48.36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159.53</v>
      </c>
      <c r="L53" s="200">
        <v>61.5</v>
      </c>
      <c r="M53" s="200">
        <v>0</v>
      </c>
      <c r="N53" s="200">
        <v>13.92</v>
      </c>
      <c r="O53" s="200">
        <v>48.7</v>
      </c>
      <c r="P53" s="200">
        <v>60.17</v>
      </c>
      <c r="Q53" s="200">
        <v>2.59</v>
      </c>
      <c r="R53" s="200">
        <v>10.41</v>
      </c>
      <c r="S53" s="200">
        <v>6.48</v>
      </c>
      <c r="T53" s="200">
        <v>0</v>
      </c>
      <c r="U53" s="200">
        <v>282.68</v>
      </c>
      <c r="V53" s="200">
        <v>3.5</v>
      </c>
      <c r="W53" s="200">
        <v>11.17</v>
      </c>
      <c r="X53" s="200">
        <v>36.22</v>
      </c>
      <c r="Y53" s="200">
        <v>0</v>
      </c>
      <c r="Z53" s="200">
        <v>68.33</v>
      </c>
      <c r="AA53" s="200">
        <v>17.190000000000001</v>
      </c>
      <c r="AB53" s="200">
        <v>0</v>
      </c>
      <c r="AC53" s="200">
        <v>12.84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20</v>
      </c>
      <c r="AJ53" s="200">
        <v>0</v>
      </c>
      <c r="AK53" s="200">
        <v>48.36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159.53</v>
      </c>
      <c r="L54" s="200">
        <v>61.5</v>
      </c>
      <c r="M54" s="200">
        <v>0</v>
      </c>
      <c r="N54" s="200">
        <v>13.92</v>
      </c>
      <c r="O54" s="200">
        <v>48.7</v>
      </c>
      <c r="P54" s="200">
        <v>60.17</v>
      </c>
      <c r="Q54" s="200">
        <v>2.59</v>
      </c>
      <c r="R54" s="200">
        <v>10.41</v>
      </c>
      <c r="S54" s="200">
        <v>6.48</v>
      </c>
      <c r="T54" s="200">
        <v>0</v>
      </c>
      <c r="U54" s="200">
        <v>282.68</v>
      </c>
      <c r="V54" s="200">
        <v>3.5</v>
      </c>
      <c r="W54" s="200">
        <v>11.17</v>
      </c>
      <c r="X54" s="200">
        <v>36.22</v>
      </c>
      <c r="Y54" s="200">
        <v>0</v>
      </c>
      <c r="Z54" s="200">
        <v>68.33</v>
      </c>
      <c r="AA54" s="200">
        <v>17.190000000000001</v>
      </c>
      <c r="AB54" s="200">
        <v>0</v>
      </c>
      <c r="AC54" s="200">
        <v>12.84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20</v>
      </c>
      <c r="AJ54" s="200">
        <v>0</v>
      </c>
      <c r="AK54" s="200">
        <v>48.36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159.53</v>
      </c>
      <c r="L55" s="200">
        <v>61.5</v>
      </c>
      <c r="M55" s="200">
        <v>0</v>
      </c>
      <c r="N55" s="200">
        <v>13.92</v>
      </c>
      <c r="O55" s="200">
        <v>48.7</v>
      </c>
      <c r="P55" s="200">
        <v>60.17</v>
      </c>
      <c r="Q55" s="200">
        <v>2.59</v>
      </c>
      <c r="R55" s="200">
        <v>10.41</v>
      </c>
      <c r="S55" s="200">
        <v>6.48</v>
      </c>
      <c r="T55" s="200">
        <v>0</v>
      </c>
      <c r="U55" s="200">
        <v>282.68</v>
      </c>
      <c r="V55" s="200">
        <v>3.5</v>
      </c>
      <c r="W55" s="200">
        <v>11.17</v>
      </c>
      <c r="X55" s="200">
        <v>36.22</v>
      </c>
      <c r="Y55" s="200">
        <v>0</v>
      </c>
      <c r="Z55" s="200">
        <v>68.33</v>
      </c>
      <c r="AA55" s="200">
        <v>17.190000000000001</v>
      </c>
      <c r="AB55" s="200">
        <v>0</v>
      </c>
      <c r="AC55" s="200">
        <v>13.61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20</v>
      </c>
      <c r="AJ55" s="200">
        <v>0</v>
      </c>
      <c r="AK55" s="200">
        <v>48.36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159.53</v>
      </c>
      <c r="L56" s="200">
        <v>61.5</v>
      </c>
      <c r="M56" s="200">
        <v>0</v>
      </c>
      <c r="N56" s="200">
        <v>13.92</v>
      </c>
      <c r="O56" s="200">
        <v>48.7</v>
      </c>
      <c r="P56" s="200">
        <v>60.17</v>
      </c>
      <c r="Q56" s="200">
        <v>2.59</v>
      </c>
      <c r="R56" s="200">
        <v>10.41</v>
      </c>
      <c r="S56" s="200">
        <v>6.48</v>
      </c>
      <c r="T56" s="200">
        <v>0</v>
      </c>
      <c r="U56" s="200">
        <v>282.68</v>
      </c>
      <c r="V56" s="200">
        <v>3.5</v>
      </c>
      <c r="W56" s="200">
        <v>11.17</v>
      </c>
      <c r="X56" s="200">
        <v>36.22</v>
      </c>
      <c r="Y56" s="200">
        <v>0</v>
      </c>
      <c r="Z56" s="200">
        <v>68.33</v>
      </c>
      <c r="AA56" s="200">
        <v>17.190000000000001</v>
      </c>
      <c r="AB56" s="200">
        <v>0</v>
      </c>
      <c r="AC56" s="200">
        <v>5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14.09</v>
      </c>
      <c r="AJ56" s="200">
        <v>0</v>
      </c>
      <c r="AK56" s="200">
        <v>48.36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159.53</v>
      </c>
      <c r="L57" s="200">
        <v>61.5</v>
      </c>
      <c r="M57" s="200">
        <v>0</v>
      </c>
      <c r="N57" s="200">
        <v>13.92</v>
      </c>
      <c r="O57" s="200">
        <v>48.7</v>
      </c>
      <c r="P57" s="200">
        <v>60.17</v>
      </c>
      <c r="Q57" s="200">
        <v>2.59</v>
      </c>
      <c r="R57" s="200">
        <v>10.41</v>
      </c>
      <c r="S57" s="200">
        <v>6.48</v>
      </c>
      <c r="T57" s="200">
        <v>0</v>
      </c>
      <c r="U57" s="200">
        <v>282.68</v>
      </c>
      <c r="V57" s="200">
        <v>3.5</v>
      </c>
      <c r="W57" s="200">
        <v>11.4</v>
      </c>
      <c r="X57" s="200">
        <v>36.22</v>
      </c>
      <c r="Y57" s="200">
        <v>0</v>
      </c>
      <c r="Z57" s="200">
        <v>68.33</v>
      </c>
      <c r="AA57" s="200">
        <v>17.190000000000001</v>
      </c>
      <c r="AB57" s="200">
        <v>0</v>
      </c>
      <c r="AC57" s="200">
        <v>5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14.09</v>
      </c>
      <c r="AJ57" s="200">
        <v>0</v>
      </c>
      <c r="AK57" s="200">
        <v>48.36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159.53</v>
      </c>
      <c r="L58" s="200">
        <v>61.5</v>
      </c>
      <c r="M58" s="200">
        <v>0</v>
      </c>
      <c r="N58" s="200">
        <v>13.92</v>
      </c>
      <c r="O58" s="200">
        <v>48.7</v>
      </c>
      <c r="P58" s="200">
        <v>60.17</v>
      </c>
      <c r="Q58" s="200">
        <v>2.59</v>
      </c>
      <c r="R58" s="200">
        <v>10.41</v>
      </c>
      <c r="S58" s="200">
        <v>6.48</v>
      </c>
      <c r="T58" s="200">
        <v>0</v>
      </c>
      <c r="U58" s="200">
        <v>282.68</v>
      </c>
      <c r="V58" s="200">
        <v>3.5</v>
      </c>
      <c r="W58" s="200">
        <v>11.4</v>
      </c>
      <c r="X58" s="200">
        <v>36.22</v>
      </c>
      <c r="Y58" s="200">
        <v>0</v>
      </c>
      <c r="Z58" s="200">
        <v>68.33</v>
      </c>
      <c r="AA58" s="200">
        <v>17.190000000000001</v>
      </c>
      <c r="AB58" s="200">
        <v>0</v>
      </c>
      <c r="AC58" s="200">
        <v>5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14.09</v>
      </c>
      <c r="AJ58" s="200">
        <v>0</v>
      </c>
      <c r="AK58" s="200">
        <v>48.36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159.53</v>
      </c>
      <c r="L59" s="200">
        <v>61.5</v>
      </c>
      <c r="M59" s="200">
        <v>0</v>
      </c>
      <c r="N59" s="200">
        <v>13.92</v>
      </c>
      <c r="O59" s="200">
        <v>48.7</v>
      </c>
      <c r="P59" s="200">
        <v>60.17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282.68</v>
      </c>
      <c r="V59" s="200">
        <v>3.5</v>
      </c>
      <c r="W59" s="200">
        <v>11.4</v>
      </c>
      <c r="X59" s="200">
        <v>36.22</v>
      </c>
      <c r="Y59" s="200">
        <v>0</v>
      </c>
      <c r="Z59" s="200">
        <v>68.33</v>
      </c>
      <c r="AA59" s="200">
        <v>17.190000000000001</v>
      </c>
      <c r="AB59" s="200">
        <v>0</v>
      </c>
      <c r="AC59" s="200">
        <v>5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14.09</v>
      </c>
      <c r="AJ59" s="200">
        <v>0</v>
      </c>
      <c r="AK59" s="200">
        <v>47.58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159.53</v>
      </c>
      <c r="L60" s="200">
        <v>61.5</v>
      </c>
      <c r="M60" s="200">
        <v>0</v>
      </c>
      <c r="N60" s="200">
        <v>13.92</v>
      </c>
      <c r="O60" s="200">
        <v>48.7</v>
      </c>
      <c r="P60" s="200">
        <v>60.17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282.68</v>
      </c>
      <c r="V60" s="200">
        <v>3.5</v>
      </c>
      <c r="W60" s="200">
        <v>11.4</v>
      </c>
      <c r="X60" s="200">
        <v>36.22</v>
      </c>
      <c r="Y60" s="200">
        <v>0</v>
      </c>
      <c r="Z60" s="200">
        <v>68.33</v>
      </c>
      <c r="AA60" s="200">
        <v>17.190000000000001</v>
      </c>
      <c r="AB60" s="200">
        <v>0</v>
      </c>
      <c r="AC60" s="200">
        <v>5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14.09</v>
      </c>
      <c r="AJ60" s="200">
        <v>0</v>
      </c>
      <c r="AK60" s="200">
        <v>47.58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159.53</v>
      </c>
      <c r="L61" s="200">
        <v>61.5</v>
      </c>
      <c r="M61" s="200">
        <v>0</v>
      </c>
      <c r="N61" s="200">
        <v>13.92</v>
      </c>
      <c r="O61" s="200">
        <v>48.7</v>
      </c>
      <c r="P61" s="200">
        <v>60.17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282.68</v>
      </c>
      <c r="V61" s="200">
        <v>3.5</v>
      </c>
      <c r="W61" s="200">
        <v>11.4</v>
      </c>
      <c r="X61" s="200">
        <v>36.22</v>
      </c>
      <c r="Y61" s="200">
        <v>0</v>
      </c>
      <c r="Z61" s="200">
        <v>68.33</v>
      </c>
      <c r="AA61" s="200">
        <v>17.190000000000001</v>
      </c>
      <c r="AB61" s="200">
        <v>0</v>
      </c>
      <c r="AC61" s="200">
        <v>5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14.09</v>
      </c>
      <c r="AJ61" s="200">
        <v>0</v>
      </c>
      <c r="AK61" s="200">
        <v>47.58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159.53</v>
      </c>
      <c r="L62" s="200">
        <v>61.5</v>
      </c>
      <c r="M62" s="200">
        <v>0</v>
      </c>
      <c r="N62" s="200">
        <v>13.92</v>
      </c>
      <c r="O62" s="200">
        <v>48.7</v>
      </c>
      <c r="P62" s="200">
        <v>60.17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282.68</v>
      </c>
      <c r="V62" s="200">
        <v>3.5</v>
      </c>
      <c r="W62" s="200">
        <v>11.4</v>
      </c>
      <c r="X62" s="200">
        <v>36.22</v>
      </c>
      <c r="Y62" s="200">
        <v>0</v>
      </c>
      <c r="Z62" s="200">
        <v>68.33</v>
      </c>
      <c r="AA62" s="200">
        <v>17.190000000000001</v>
      </c>
      <c r="AB62" s="200">
        <v>0</v>
      </c>
      <c r="AC62" s="200">
        <v>11.66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14.09</v>
      </c>
      <c r="AJ62" s="200">
        <v>0</v>
      </c>
      <c r="AK62" s="200">
        <v>47.58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23.75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159.53</v>
      </c>
      <c r="L63" s="200">
        <v>61.5</v>
      </c>
      <c r="M63" s="200">
        <v>0</v>
      </c>
      <c r="N63" s="200">
        <v>13.92</v>
      </c>
      <c r="O63" s="200">
        <v>48.7</v>
      </c>
      <c r="P63" s="200">
        <v>60.17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282.68</v>
      </c>
      <c r="V63" s="200">
        <v>3.5</v>
      </c>
      <c r="W63" s="200">
        <v>11.4</v>
      </c>
      <c r="X63" s="200">
        <v>36.22</v>
      </c>
      <c r="Y63" s="200">
        <v>0</v>
      </c>
      <c r="Z63" s="200">
        <v>68.33</v>
      </c>
      <c r="AA63" s="200">
        <v>17.190000000000001</v>
      </c>
      <c r="AB63" s="200">
        <v>0</v>
      </c>
      <c r="AC63" s="200">
        <v>11.66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14.09</v>
      </c>
      <c r="AJ63" s="200">
        <v>0</v>
      </c>
      <c r="AK63" s="200">
        <v>47.59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23.75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159.53</v>
      </c>
      <c r="L64" s="200">
        <v>61.5</v>
      </c>
      <c r="M64" s="200">
        <v>0</v>
      </c>
      <c r="N64" s="200">
        <v>13.92</v>
      </c>
      <c r="O64" s="200">
        <v>48.7</v>
      </c>
      <c r="P64" s="200">
        <v>60.17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282.68</v>
      </c>
      <c r="V64" s="200">
        <v>3.5</v>
      </c>
      <c r="W64" s="200">
        <v>11.4</v>
      </c>
      <c r="X64" s="200">
        <v>36.22</v>
      </c>
      <c r="Y64" s="200">
        <v>0</v>
      </c>
      <c r="Z64" s="200">
        <v>68.33</v>
      </c>
      <c r="AA64" s="200">
        <v>17.190000000000001</v>
      </c>
      <c r="AB64" s="200">
        <v>0</v>
      </c>
      <c r="AC64" s="200">
        <v>11.66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14.09</v>
      </c>
      <c r="AJ64" s="200">
        <v>0</v>
      </c>
      <c r="AK64" s="200">
        <v>47.59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23.75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159.53</v>
      </c>
      <c r="L65" s="200">
        <v>61.5</v>
      </c>
      <c r="M65" s="200">
        <v>0</v>
      </c>
      <c r="N65" s="200">
        <v>13.92</v>
      </c>
      <c r="O65" s="200">
        <v>48.7</v>
      </c>
      <c r="P65" s="200">
        <v>60.17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282.68</v>
      </c>
      <c r="V65" s="200">
        <v>3.5</v>
      </c>
      <c r="W65" s="200">
        <v>11.4</v>
      </c>
      <c r="X65" s="200">
        <v>36.22</v>
      </c>
      <c r="Y65" s="200">
        <v>0</v>
      </c>
      <c r="Z65" s="200">
        <v>68.33</v>
      </c>
      <c r="AA65" s="200">
        <v>17.190000000000001</v>
      </c>
      <c r="AB65" s="200">
        <v>0</v>
      </c>
      <c r="AC65" s="200">
        <v>11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20</v>
      </c>
      <c r="AJ65" s="200">
        <v>0</v>
      </c>
      <c r="AK65" s="200">
        <v>47.59</v>
      </c>
      <c r="AL65" s="200">
        <v>0</v>
      </c>
      <c r="AM65" s="200">
        <v>0</v>
      </c>
      <c r="AN65" s="200">
        <v>0</v>
      </c>
      <c r="AO65" s="200">
        <v>0.66</v>
      </c>
      <c r="AP65" s="200">
        <v>0</v>
      </c>
      <c r="AQ65" s="200">
        <v>23.75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159.53</v>
      </c>
      <c r="L66" s="200">
        <v>61.5</v>
      </c>
      <c r="M66" s="200">
        <v>0</v>
      </c>
      <c r="N66" s="200">
        <v>13.92</v>
      </c>
      <c r="O66" s="200">
        <v>48.7</v>
      </c>
      <c r="P66" s="200">
        <v>60.17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282.68</v>
      </c>
      <c r="V66" s="200">
        <v>3.5</v>
      </c>
      <c r="W66" s="200">
        <v>11.4</v>
      </c>
      <c r="X66" s="200">
        <v>36.22</v>
      </c>
      <c r="Y66" s="200">
        <v>0</v>
      </c>
      <c r="Z66" s="200">
        <v>68.33</v>
      </c>
      <c r="AA66" s="200">
        <v>17.190000000000001</v>
      </c>
      <c r="AB66" s="200">
        <v>0</v>
      </c>
      <c r="AC66" s="200">
        <v>11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20</v>
      </c>
      <c r="AJ66" s="200">
        <v>0</v>
      </c>
      <c r="AK66" s="200">
        <v>47.59</v>
      </c>
      <c r="AL66" s="200">
        <v>0</v>
      </c>
      <c r="AM66" s="200">
        <v>0</v>
      </c>
      <c r="AN66" s="200">
        <v>0</v>
      </c>
      <c r="AO66" s="200">
        <v>0.33</v>
      </c>
      <c r="AP66" s="200">
        <v>0</v>
      </c>
      <c r="AQ66" s="200">
        <v>23.75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159.53</v>
      </c>
      <c r="L67" s="200">
        <v>61.5</v>
      </c>
      <c r="M67" s="200">
        <v>0</v>
      </c>
      <c r="N67" s="200">
        <v>13.92</v>
      </c>
      <c r="O67" s="200">
        <v>48.7</v>
      </c>
      <c r="P67" s="200">
        <v>60.17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282.68</v>
      </c>
      <c r="V67" s="200">
        <v>3.5</v>
      </c>
      <c r="W67" s="200">
        <v>11.4</v>
      </c>
      <c r="X67" s="200">
        <v>36.22</v>
      </c>
      <c r="Y67" s="200">
        <v>0</v>
      </c>
      <c r="Z67" s="200">
        <v>68.33</v>
      </c>
      <c r="AA67" s="200">
        <v>17.190000000000001</v>
      </c>
      <c r="AB67" s="200">
        <v>0</v>
      </c>
      <c r="AC67" s="200">
        <v>11.33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20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23.75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159.53</v>
      </c>
      <c r="L68" s="200">
        <v>61.5</v>
      </c>
      <c r="M68" s="200">
        <v>0</v>
      </c>
      <c r="N68" s="200">
        <v>13.92</v>
      </c>
      <c r="O68" s="200">
        <v>48.7</v>
      </c>
      <c r="P68" s="200">
        <v>60.17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282.68</v>
      </c>
      <c r="V68" s="200">
        <v>3.5</v>
      </c>
      <c r="W68" s="200">
        <v>11.4</v>
      </c>
      <c r="X68" s="200">
        <v>36.22</v>
      </c>
      <c r="Y68" s="200">
        <v>0</v>
      </c>
      <c r="Z68" s="200">
        <v>68.33</v>
      </c>
      <c r="AA68" s="200">
        <v>17.190000000000001</v>
      </c>
      <c r="AB68" s="200">
        <v>0</v>
      </c>
      <c r="AC68" s="200">
        <v>11.33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20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23.75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159.53</v>
      </c>
      <c r="L69" s="200">
        <v>61.5</v>
      </c>
      <c r="M69" s="200">
        <v>0</v>
      </c>
      <c r="N69" s="200">
        <v>13.92</v>
      </c>
      <c r="O69" s="200">
        <v>48.7</v>
      </c>
      <c r="P69" s="200">
        <v>60.17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282.68</v>
      </c>
      <c r="V69" s="200">
        <v>3.5</v>
      </c>
      <c r="W69" s="200">
        <v>11.4</v>
      </c>
      <c r="X69" s="200">
        <v>36.22</v>
      </c>
      <c r="Y69" s="200">
        <v>0</v>
      </c>
      <c r="Z69" s="200">
        <v>68.33</v>
      </c>
      <c r="AA69" s="200">
        <v>17.190000000000001</v>
      </c>
      <c r="AB69" s="200">
        <v>0</v>
      </c>
      <c r="AC69" s="200">
        <v>11.33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20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23.5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159.53</v>
      </c>
      <c r="L70" s="200">
        <v>61.5</v>
      </c>
      <c r="M70" s="200">
        <v>0</v>
      </c>
      <c r="N70" s="200">
        <v>13.92</v>
      </c>
      <c r="O70" s="200">
        <v>48.7</v>
      </c>
      <c r="P70" s="200">
        <v>60.17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282.68</v>
      </c>
      <c r="V70" s="200">
        <v>3.5</v>
      </c>
      <c r="W70" s="200">
        <v>11.4</v>
      </c>
      <c r="X70" s="200">
        <v>36.22</v>
      </c>
      <c r="Y70" s="200">
        <v>0</v>
      </c>
      <c r="Z70" s="200">
        <v>68.33</v>
      </c>
      <c r="AA70" s="200">
        <v>17.190000000000001</v>
      </c>
      <c r="AB70" s="200">
        <v>0</v>
      </c>
      <c r="AC70" s="200">
        <v>11.33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20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23.31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159.53</v>
      </c>
      <c r="L71" s="200">
        <v>61.5</v>
      </c>
      <c r="M71" s="200">
        <v>0</v>
      </c>
      <c r="N71" s="200">
        <v>13.92</v>
      </c>
      <c r="O71" s="200">
        <v>48.7</v>
      </c>
      <c r="P71" s="200">
        <v>60.17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282.68</v>
      </c>
      <c r="V71" s="200">
        <v>3.5</v>
      </c>
      <c r="W71" s="200">
        <v>11.4</v>
      </c>
      <c r="X71" s="200">
        <v>36.22</v>
      </c>
      <c r="Y71" s="200">
        <v>0</v>
      </c>
      <c r="Z71" s="200">
        <v>68.33</v>
      </c>
      <c r="AA71" s="200">
        <v>17.190000000000001</v>
      </c>
      <c r="AB71" s="200">
        <v>0</v>
      </c>
      <c r="AC71" s="200">
        <v>11.33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20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23.15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159.53</v>
      </c>
      <c r="L72" s="200">
        <v>61.5</v>
      </c>
      <c r="M72" s="200">
        <v>0</v>
      </c>
      <c r="N72" s="200">
        <v>13.92</v>
      </c>
      <c r="O72" s="200">
        <v>48.7</v>
      </c>
      <c r="P72" s="200">
        <v>60.17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282.68</v>
      </c>
      <c r="V72" s="200">
        <v>3.5</v>
      </c>
      <c r="W72" s="200">
        <v>11.4</v>
      </c>
      <c r="X72" s="200">
        <v>36.22</v>
      </c>
      <c r="Y72" s="200">
        <v>0</v>
      </c>
      <c r="Z72" s="200">
        <v>68.33</v>
      </c>
      <c r="AA72" s="200">
        <v>17.190000000000001</v>
      </c>
      <c r="AB72" s="200">
        <v>0</v>
      </c>
      <c r="AC72" s="200">
        <v>11.33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20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23.07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159.53</v>
      </c>
      <c r="L73" s="200">
        <v>61.5</v>
      </c>
      <c r="M73" s="200">
        <v>0</v>
      </c>
      <c r="N73" s="200">
        <v>13.92</v>
      </c>
      <c r="O73" s="200">
        <v>48.7</v>
      </c>
      <c r="P73" s="200">
        <v>60.17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282.68</v>
      </c>
      <c r="V73" s="200">
        <v>3.5</v>
      </c>
      <c r="W73" s="200">
        <v>11.4</v>
      </c>
      <c r="X73" s="200">
        <v>36.22</v>
      </c>
      <c r="Y73" s="200">
        <v>0</v>
      </c>
      <c r="Z73" s="200">
        <v>68.33</v>
      </c>
      <c r="AA73" s="200">
        <v>17.190000000000001</v>
      </c>
      <c r="AB73" s="200">
        <v>0</v>
      </c>
      <c r="AC73" s="200">
        <v>4.8600000000000003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14.46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17.690000000000001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159.53</v>
      </c>
      <c r="L74" s="200">
        <v>61.5</v>
      </c>
      <c r="M74" s="200">
        <v>0</v>
      </c>
      <c r="N74" s="200">
        <v>13.92</v>
      </c>
      <c r="O74" s="200">
        <v>48.7</v>
      </c>
      <c r="P74" s="200">
        <v>60.17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282.68</v>
      </c>
      <c r="V74" s="200">
        <v>3.5</v>
      </c>
      <c r="W74" s="200">
        <v>11.4</v>
      </c>
      <c r="X74" s="200">
        <v>36.22</v>
      </c>
      <c r="Y74" s="200">
        <v>0</v>
      </c>
      <c r="Z74" s="200">
        <v>68.33</v>
      </c>
      <c r="AA74" s="200">
        <v>17.190000000000001</v>
      </c>
      <c r="AB74" s="200">
        <v>0</v>
      </c>
      <c r="AC74" s="200">
        <v>4.8600000000000003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14.46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9.84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159.53</v>
      </c>
      <c r="L75" s="200">
        <v>61.5</v>
      </c>
      <c r="M75" s="200">
        <v>0</v>
      </c>
      <c r="N75" s="200">
        <v>13.92</v>
      </c>
      <c r="O75" s="200">
        <v>48.7</v>
      </c>
      <c r="P75" s="200">
        <v>60.17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282.68</v>
      </c>
      <c r="V75" s="200">
        <v>3.5</v>
      </c>
      <c r="W75" s="200">
        <v>11.4</v>
      </c>
      <c r="X75" s="200">
        <v>36.22</v>
      </c>
      <c r="Y75" s="200">
        <v>0</v>
      </c>
      <c r="Z75" s="200">
        <v>68.33</v>
      </c>
      <c r="AA75" s="200">
        <v>17.190000000000001</v>
      </c>
      <c r="AB75" s="200">
        <v>0</v>
      </c>
      <c r="AC75" s="200">
        <v>4.8600000000000003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14.46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159.53</v>
      </c>
      <c r="L76" s="200">
        <v>61.5</v>
      </c>
      <c r="M76" s="200">
        <v>0</v>
      </c>
      <c r="N76" s="200">
        <v>13.92</v>
      </c>
      <c r="O76" s="200">
        <v>48.7</v>
      </c>
      <c r="P76" s="200">
        <v>60.17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282.68</v>
      </c>
      <c r="V76" s="200">
        <v>3.5</v>
      </c>
      <c r="W76" s="200">
        <v>11.4</v>
      </c>
      <c r="X76" s="200">
        <v>36.22</v>
      </c>
      <c r="Y76" s="200">
        <v>0</v>
      </c>
      <c r="Z76" s="200">
        <v>68.33</v>
      </c>
      <c r="AA76" s="200">
        <v>17.190000000000001</v>
      </c>
      <c r="AB76" s="200">
        <v>0</v>
      </c>
      <c r="AC76" s="200">
        <v>4.8600000000000003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14.46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159.53</v>
      </c>
      <c r="L77" s="200">
        <v>61.5</v>
      </c>
      <c r="M77" s="200">
        <v>0</v>
      </c>
      <c r="N77" s="200">
        <v>13.92</v>
      </c>
      <c r="O77" s="200">
        <v>48.7</v>
      </c>
      <c r="P77" s="200">
        <v>60.17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282.68</v>
      </c>
      <c r="V77" s="200">
        <v>3.5</v>
      </c>
      <c r="W77" s="200">
        <v>11.4</v>
      </c>
      <c r="X77" s="200">
        <v>36.22</v>
      </c>
      <c r="Y77" s="200">
        <v>0</v>
      </c>
      <c r="Z77" s="200">
        <v>68.33</v>
      </c>
      <c r="AA77" s="200">
        <v>17.190000000000001</v>
      </c>
      <c r="AB77" s="200">
        <v>0</v>
      </c>
      <c r="AC77" s="200">
        <v>4.8600000000000003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14.46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159.53</v>
      </c>
      <c r="L78" s="200">
        <v>61.5</v>
      </c>
      <c r="M78" s="200">
        <v>0</v>
      </c>
      <c r="N78" s="200">
        <v>13.92</v>
      </c>
      <c r="O78" s="200">
        <v>48.7</v>
      </c>
      <c r="P78" s="200">
        <v>60.17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282.68</v>
      </c>
      <c r="V78" s="200">
        <v>3.5</v>
      </c>
      <c r="W78" s="200">
        <v>11.4</v>
      </c>
      <c r="X78" s="200">
        <v>36.22</v>
      </c>
      <c r="Y78" s="200">
        <v>0</v>
      </c>
      <c r="Z78" s="200">
        <v>68.33</v>
      </c>
      <c r="AA78" s="200">
        <v>17.190000000000001</v>
      </c>
      <c r="AB78" s="200">
        <v>0</v>
      </c>
      <c r="AC78" s="200">
        <v>5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14.46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159.53</v>
      </c>
      <c r="L79" s="200">
        <v>61.5</v>
      </c>
      <c r="M79" s="200">
        <v>0</v>
      </c>
      <c r="N79" s="200">
        <v>13.92</v>
      </c>
      <c r="O79" s="200">
        <v>48.7</v>
      </c>
      <c r="P79" s="200">
        <v>60.17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282.68</v>
      </c>
      <c r="V79" s="200">
        <v>3.5</v>
      </c>
      <c r="W79" s="200">
        <v>11.4</v>
      </c>
      <c r="X79" s="200">
        <v>36.22</v>
      </c>
      <c r="Y79" s="200">
        <v>0</v>
      </c>
      <c r="Z79" s="200">
        <v>68.33</v>
      </c>
      <c r="AA79" s="200">
        <v>17.190000000000001</v>
      </c>
      <c r="AB79" s="200">
        <v>0</v>
      </c>
      <c r="AC79" s="200">
        <v>5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14.46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159.53</v>
      </c>
      <c r="L80" s="200">
        <v>61.5</v>
      </c>
      <c r="M80" s="200">
        <v>0</v>
      </c>
      <c r="N80" s="200">
        <v>13.92</v>
      </c>
      <c r="O80" s="200">
        <v>48.7</v>
      </c>
      <c r="P80" s="200">
        <v>60.17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282.68</v>
      </c>
      <c r="V80" s="200">
        <v>3.5</v>
      </c>
      <c r="W80" s="200">
        <v>11.4</v>
      </c>
      <c r="X80" s="200">
        <v>36.22</v>
      </c>
      <c r="Y80" s="200">
        <v>0</v>
      </c>
      <c r="Z80" s="200">
        <v>68.33</v>
      </c>
      <c r="AA80" s="200">
        <v>17.190000000000001</v>
      </c>
      <c r="AB80" s="200">
        <v>0</v>
      </c>
      <c r="AC80" s="200">
        <v>5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14.46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159.53</v>
      </c>
      <c r="L81" s="200">
        <v>61.5</v>
      </c>
      <c r="M81" s="200">
        <v>0</v>
      </c>
      <c r="N81" s="200">
        <v>13.92</v>
      </c>
      <c r="O81" s="200">
        <v>48.7</v>
      </c>
      <c r="P81" s="200">
        <v>60.17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282.68</v>
      </c>
      <c r="V81" s="200">
        <v>3.5</v>
      </c>
      <c r="W81" s="200">
        <v>11.4</v>
      </c>
      <c r="X81" s="200">
        <v>36.22</v>
      </c>
      <c r="Y81" s="200">
        <v>0</v>
      </c>
      <c r="Z81" s="200">
        <v>68.33</v>
      </c>
      <c r="AA81" s="200">
        <v>17.190000000000001</v>
      </c>
      <c r="AB81" s="200">
        <v>0</v>
      </c>
      <c r="AC81" s="200">
        <v>5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14.46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159.53</v>
      </c>
      <c r="L82" s="200">
        <v>61.5</v>
      </c>
      <c r="M82" s="200">
        <v>0</v>
      </c>
      <c r="N82" s="200">
        <v>13.92</v>
      </c>
      <c r="O82" s="200">
        <v>48.7</v>
      </c>
      <c r="P82" s="200">
        <v>60.17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282.68</v>
      </c>
      <c r="V82" s="200">
        <v>3.5</v>
      </c>
      <c r="W82" s="200">
        <v>11.4</v>
      </c>
      <c r="X82" s="200">
        <v>36.22</v>
      </c>
      <c r="Y82" s="200">
        <v>0</v>
      </c>
      <c r="Z82" s="200">
        <v>68.33</v>
      </c>
      <c r="AA82" s="200">
        <v>17.190000000000001</v>
      </c>
      <c r="AB82" s="200">
        <v>0</v>
      </c>
      <c r="AC82" s="200">
        <v>5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14.46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159.53</v>
      </c>
      <c r="L83" s="200">
        <v>61.5</v>
      </c>
      <c r="M83" s="200">
        <v>0</v>
      </c>
      <c r="N83" s="200">
        <v>13.92</v>
      </c>
      <c r="O83" s="200">
        <v>48.7</v>
      </c>
      <c r="P83" s="200">
        <v>60.17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282.68</v>
      </c>
      <c r="V83" s="200">
        <v>3.5</v>
      </c>
      <c r="W83" s="200">
        <v>11.4</v>
      </c>
      <c r="X83" s="200">
        <v>36.22</v>
      </c>
      <c r="Y83" s="200">
        <v>0</v>
      </c>
      <c r="Z83" s="200">
        <v>68.33</v>
      </c>
      <c r="AA83" s="200">
        <v>17.190000000000001</v>
      </c>
      <c r="AB83" s="200">
        <v>0</v>
      </c>
      <c r="AC83" s="200">
        <v>5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14.46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159.53</v>
      </c>
      <c r="L84" s="200">
        <v>61.5</v>
      </c>
      <c r="M84" s="200">
        <v>0</v>
      </c>
      <c r="N84" s="200">
        <v>13.92</v>
      </c>
      <c r="O84" s="200">
        <v>48.7</v>
      </c>
      <c r="P84" s="200">
        <v>60.17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282.68</v>
      </c>
      <c r="V84" s="200">
        <v>3.5</v>
      </c>
      <c r="W84" s="200">
        <v>11.4</v>
      </c>
      <c r="X84" s="200">
        <v>36.22</v>
      </c>
      <c r="Y84" s="200">
        <v>0</v>
      </c>
      <c r="Z84" s="200">
        <v>68.33</v>
      </c>
      <c r="AA84" s="200">
        <v>17.190000000000001</v>
      </c>
      <c r="AB84" s="200">
        <v>0</v>
      </c>
      <c r="AC84" s="200">
        <v>5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14.46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159.53</v>
      </c>
      <c r="L85" s="200">
        <v>61.5</v>
      </c>
      <c r="M85" s="200">
        <v>0</v>
      </c>
      <c r="N85" s="200">
        <v>13.92</v>
      </c>
      <c r="O85" s="200">
        <v>48.7</v>
      </c>
      <c r="P85" s="200">
        <v>60.17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282.68</v>
      </c>
      <c r="V85" s="200">
        <v>3.5</v>
      </c>
      <c r="W85" s="200">
        <v>11.4</v>
      </c>
      <c r="X85" s="200">
        <v>36.22</v>
      </c>
      <c r="Y85" s="200">
        <v>0</v>
      </c>
      <c r="Z85" s="200">
        <v>68.33</v>
      </c>
      <c r="AA85" s="200">
        <v>17.190000000000001</v>
      </c>
      <c r="AB85" s="200">
        <v>0</v>
      </c>
      <c r="AC85" s="200">
        <v>5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14.46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159.53</v>
      </c>
      <c r="L86" s="200">
        <v>61.5</v>
      </c>
      <c r="M86" s="200">
        <v>0</v>
      </c>
      <c r="N86" s="200">
        <v>13.92</v>
      </c>
      <c r="O86" s="200">
        <v>48.7</v>
      </c>
      <c r="P86" s="200">
        <v>60.17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282.68</v>
      </c>
      <c r="V86" s="200">
        <v>3.5</v>
      </c>
      <c r="W86" s="200">
        <v>11.4</v>
      </c>
      <c r="X86" s="200">
        <v>36.22</v>
      </c>
      <c r="Y86" s="200">
        <v>0</v>
      </c>
      <c r="Z86" s="200">
        <v>68.33</v>
      </c>
      <c r="AA86" s="200">
        <v>17.190000000000001</v>
      </c>
      <c r="AB86" s="200">
        <v>0</v>
      </c>
      <c r="AC86" s="200">
        <v>5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14.46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159.53</v>
      </c>
      <c r="L87" s="200">
        <v>61.5</v>
      </c>
      <c r="M87" s="200">
        <v>0</v>
      </c>
      <c r="N87" s="200">
        <v>13.92</v>
      </c>
      <c r="O87" s="200">
        <v>48.7</v>
      </c>
      <c r="P87" s="200">
        <v>60.17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282.68</v>
      </c>
      <c r="V87" s="200">
        <v>3.5</v>
      </c>
      <c r="W87" s="200">
        <v>11.4</v>
      </c>
      <c r="X87" s="200">
        <v>36.22</v>
      </c>
      <c r="Y87" s="200">
        <v>0</v>
      </c>
      <c r="Z87" s="200">
        <v>68.33</v>
      </c>
      <c r="AA87" s="200">
        <v>17.190000000000001</v>
      </c>
      <c r="AB87" s="200">
        <v>0</v>
      </c>
      <c r="AC87" s="200">
        <v>5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14.46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159.53</v>
      </c>
      <c r="L88" s="200">
        <v>61.5</v>
      </c>
      <c r="M88" s="200">
        <v>0</v>
      </c>
      <c r="N88" s="200">
        <v>13.92</v>
      </c>
      <c r="O88" s="200">
        <v>48.7</v>
      </c>
      <c r="P88" s="200">
        <v>60.17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282.68</v>
      </c>
      <c r="V88" s="200">
        <v>3.5</v>
      </c>
      <c r="W88" s="200">
        <v>11.4</v>
      </c>
      <c r="X88" s="200">
        <v>36.22</v>
      </c>
      <c r="Y88" s="200">
        <v>0</v>
      </c>
      <c r="Z88" s="200">
        <v>68.33</v>
      </c>
      <c r="AA88" s="200">
        <v>17.190000000000001</v>
      </c>
      <c r="AB88" s="200">
        <v>0</v>
      </c>
      <c r="AC88" s="200">
        <v>5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14.46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159.53</v>
      </c>
      <c r="L89" s="200">
        <v>61.5</v>
      </c>
      <c r="M89" s="200">
        <v>0</v>
      </c>
      <c r="N89" s="200">
        <v>13.92</v>
      </c>
      <c r="O89" s="200">
        <v>48.7</v>
      </c>
      <c r="P89" s="200">
        <v>60.17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282.68</v>
      </c>
      <c r="V89" s="200">
        <v>3.5</v>
      </c>
      <c r="W89" s="200">
        <v>11.4</v>
      </c>
      <c r="X89" s="200">
        <v>36.22</v>
      </c>
      <c r="Y89" s="200">
        <v>0</v>
      </c>
      <c r="Z89" s="200">
        <v>68.33</v>
      </c>
      <c r="AA89" s="200">
        <v>17.190000000000001</v>
      </c>
      <c r="AB89" s="200">
        <v>0</v>
      </c>
      <c r="AC89" s="200">
        <v>4.99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14.46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159.53</v>
      </c>
      <c r="L90" s="200">
        <v>61.5</v>
      </c>
      <c r="M90" s="200">
        <v>0</v>
      </c>
      <c r="N90" s="200">
        <v>13.92</v>
      </c>
      <c r="O90" s="200">
        <v>48.7</v>
      </c>
      <c r="P90" s="200">
        <v>60.17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282.68</v>
      </c>
      <c r="V90" s="200">
        <v>3.5</v>
      </c>
      <c r="W90" s="200">
        <v>11.4</v>
      </c>
      <c r="X90" s="200">
        <v>36.22</v>
      </c>
      <c r="Y90" s="200">
        <v>0</v>
      </c>
      <c r="Z90" s="200">
        <v>68.33</v>
      </c>
      <c r="AA90" s="200">
        <v>17.190000000000001</v>
      </c>
      <c r="AB90" s="200">
        <v>0</v>
      </c>
      <c r="AC90" s="200">
        <v>6.99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14.46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159.53</v>
      </c>
      <c r="L91" s="200">
        <v>61.5</v>
      </c>
      <c r="M91" s="200">
        <v>0</v>
      </c>
      <c r="N91" s="200">
        <v>13.92</v>
      </c>
      <c r="O91" s="200">
        <v>48.7</v>
      </c>
      <c r="P91" s="200">
        <v>60.17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282.68</v>
      </c>
      <c r="V91" s="200">
        <v>3.5</v>
      </c>
      <c r="W91" s="200">
        <v>11.4</v>
      </c>
      <c r="X91" s="200">
        <v>36.22</v>
      </c>
      <c r="Y91" s="200">
        <v>0</v>
      </c>
      <c r="Z91" s="200">
        <v>68.33</v>
      </c>
      <c r="AA91" s="200">
        <v>17.190000000000001</v>
      </c>
      <c r="AB91" s="200">
        <v>0</v>
      </c>
      <c r="AC91" s="200">
        <v>5.99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14.78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159.53</v>
      </c>
      <c r="L92" s="200">
        <v>61.5</v>
      </c>
      <c r="M92" s="200">
        <v>0</v>
      </c>
      <c r="N92" s="200">
        <v>13.92</v>
      </c>
      <c r="O92" s="200">
        <v>48.7</v>
      </c>
      <c r="P92" s="200">
        <v>60.17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282.68</v>
      </c>
      <c r="V92" s="200">
        <v>3.5</v>
      </c>
      <c r="W92" s="200">
        <v>11.4</v>
      </c>
      <c r="X92" s="200">
        <v>36.22</v>
      </c>
      <c r="Y92" s="200">
        <v>0</v>
      </c>
      <c r="Z92" s="200">
        <v>68.33</v>
      </c>
      <c r="AA92" s="200">
        <v>17.190000000000001</v>
      </c>
      <c r="AB92" s="200">
        <v>0</v>
      </c>
      <c r="AC92" s="200">
        <v>5.99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14.78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159.53</v>
      </c>
      <c r="L93" s="200">
        <v>61.5</v>
      </c>
      <c r="M93" s="200">
        <v>0</v>
      </c>
      <c r="N93" s="200">
        <v>13.92</v>
      </c>
      <c r="O93" s="200">
        <v>48.7</v>
      </c>
      <c r="P93" s="200">
        <v>60.17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282.68</v>
      </c>
      <c r="V93" s="200">
        <v>3.5</v>
      </c>
      <c r="W93" s="200">
        <v>11.4</v>
      </c>
      <c r="X93" s="200">
        <v>36.22</v>
      </c>
      <c r="Y93" s="200">
        <v>0</v>
      </c>
      <c r="Z93" s="200">
        <v>34.159999999999997</v>
      </c>
      <c r="AA93" s="200">
        <v>17.190000000000001</v>
      </c>
      <c r="AB93" s="200">
        <v>0</v>
      </c>
      <c r="AC93" s="200">
        <v>14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25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159.53</v>
      </c>
      <c r="L94" s="200">
        <v>61.5</v>
      </c>
      <c r="M94" s="200">
        <v>0</v>
      </c>
      <c r="N94" s="200">
        <v>13.92</v>
      </c>
      <c r="O94" s="200">
        <v>48.7</v>
      </c>
      <c r="P94" s="200">
        <v>60.17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282.68</v>
      </c>
      <c r="V94" s="200">
        <v>3.5</v>
      </c>
      <c r="W94" s="200">
        <v>11.4</v>
      </c>
      <c r="X94" s="200">
        <v>36.22</v>
      </c>
      <c r="Y94" s="200">
        <v>0</v>
      </c>
      <c r="Z94" s="200">
        <v>34.159999999999997</v>
      </c>
      <c r="AA94" s="200">
        <v>17.190000000000001</v>
      </c>
      <c r="AB94" s="200">
        <v>0</v>
      </c>
      <c r="AC94" s="200">
        <v>14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25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159.53</v>
      </c>
      <c r="L95" s="200">
        <v>61.5</v>
      </c>
      <c r="M95" s="200">
        <v>0</v>
      </c>
      <c r="N95" s="200">
        <v>13.92</v>
      </c>
      <c r="O95" s="200">
        <v>48.7</v>
      </c>
      <c r="P95" s="200">
        <v>60.17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282.68</v>
      </c>
      <c r="V95" s="200">
        <v>3.5</v>
      </c>
      <c r="W95" s="200">
        <v>11.4</v>
      </c>
      <c r="X95" s="200">
        <v>36.22</v>
      </c>
      <c r="Y95" s="200">
        <v>0</v>
      </c>
      <c r="Z95" s="200">
        <v>34.159999999999997</v>
      </c>
      <c r="AA95" s="200">
        <v>17.190000000000001</v>
      </c>
      <c r="AB95" s="200">
        <v>0</v>
      </c>
      <c r="AC95" s="200">
        <v>5.99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15.11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159.53</v>
      </c>
      <c r="L96" s="200">
        <v>61.5</v>
      </c>
      <c r="M96" s="200">
        <v>0</v>
      </c>
      <c r="N96" s="200">
        <v>13.92</v>
      </c>
      <c r="O96" s="200">
        <v>48.7</v>
      </c>
      <c r="P96" s="200">
        <v>60.17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282.68</v>
      </c>
      <c r="V96" s="200">
        <v>3.5</v>
      </c>
      <c r="W96" s="200">
        <v>11.4</v>
      </c>
      <c r="X96" s="200">
        <v>36.22</v>
      </c>
      <c r="Y96" s="200">
        <v>0</v>
      </c>
      <c r="Z96" s="200">
        <v>34.159999999999997</v>
      </c>
      <c r="AA96" s="200">
        <v>17.190000000000001</v>
      </c>
      <c r="AB96" s="200">
        <v>0</v>
      </c>
      <c r="AC96" s="200">
        <v>5.99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15.11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159.53</v>
      </c>
      <c r="L97" s="200">
        <v>61.5</v>
      </c>
      <c r="M97" s="200">
        <v>0</v>
      </c>
      <c r="N97" s="200">
        <v>13.92</v>
      </c>
      <c r="O97" s="200">
        <v>48.7</v>
      </c>
      <c r="P97" s="200">
        <v>60.17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282.68</v>
      </c>
      <c r="V97" s="200">
        <v>3.5</v>
      </c>
      <c r="W97" s="200">
        <v>11.4</v>
      </c>
      <c r="X97" s="200">
        <v>36.22</v>
      </c>
      <c r="Y97" s="200">
        <v>0</v>
      </c>
      <c r="Z97" s="200">
        <v>34.159999999999997</v>
      </c>
      <c r="AA97" s="200">
        <v>17.190000000000001</v>
      </c>
      <c r="AB97" s="200">
        <v>0</v>
      </c>
      <c r="AC97" s="200">
        <v>5.99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15.11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159.53</v>
      </c>
      <c r="L98" s="200">
        <v>61.5</v>
      </c>
      <c r="M98" s="200">
        <v>0</v>
      </c>
      <c r="N98" s="200">
        <v>13.92</v>
      </c>
      <c r="O98" s="200">
        <v>48.7</v>
      </c>
      <c r="P98" s="200">
        <v>60.17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282.68</v>
      </c>
      <c r="V98" s="200">
        <v>3.5</v>
      </c>
      <c r="W98" s="200">
        <v>11.4</v>
      </c>
      <c r="X98" s="200">
        <v>36.22</v>
      </c>
      <c r="Y98" s="200">
        <v>0</v>
      </c>
      <c r="Z98" s="200">
        <v>34.159999999999997</v>
      </c>
      <c r="AA98" s="200">
        <v>17.190000000000001</v>
      </c>
      <c r="AB98" s="200">
        <v>0</v>
      </c>
      <c r="AC98" s="200">
        <v>5.99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15.11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3.8287275000000065</v>
      </c>
      <c r="L99">
        <f t="shared" si="0"/>
        <v>1.476</v>
      </c>
      <c r="M99">
        <f t="shared" si="0"/>
        <v>0</v>
      </c>
      <c r="N99">
        <f t="shared" si="0"/>
        <v>0.3340800000000001</v>
      </c>
      <c r="O99">
        <f t="shared" si="0"/>
        <v>1.1687999999999978</v>
      </c>
      <c r="P99">
        <f t="shared" si="0"/>
        <v>1.4424900000000007</v>
      </c>
      <c r="Q99">
        <f t="shared" si="0"/>
        <v>6.2160000000000069E-2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6.715740000000002</v>
      </c>
      <c r="V99">
        <f t="shared" si="0"/>
        <v>8.4000000000000005E-2</v>
      </c>
      <c r="W99">
        <f t="shared" si="0"/>
        <v>0.27290999999999976</v>
      </c>
      <c r="X99">
        <f t="shared" si="0"/>
        <v>0.86927999999999839</v>
      </c>
      <c r="Y99">
        <f t="shared" si="0"/>
        <v>0</v>
      </c>
      <c r="Z99">
        <f t="shared" si="0"/>
        <v>1.5886649999999987</v>
      </c>
      <c r="AA99">
        <f t="shared" si="0"/>
        <v>0.41256000000000093</v>
      </c>
      <c r="AB99">
        <f t="shared" si="0"/>
        <v>0</v>
      </c>
      <c r="AC99">
        <f t="shared" si="0"/>
        <v>0.22696000000000011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0.37791500000000017</v>
      </c>
      <c r="AJ99">
        <f t="shared" si="0"/>
        <v>0</v>
      </c>
      <c r="AK99">
        <f t="shared" si="0"/>
        <v>1.1902900000000014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2.475E-4</v>
      </c>
      <c r="AP99">
        <f t="shared" si="0"/>
        <v>0</v>
      </c>
      <c r="AQ99">
        <f t="shared" ref="AQ99:AT99" si="1">SUM(AQ3:AQ98)/4000</f>
        <v>0.27238499999999999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9.1</v>
      </c>
      <c r="L3" s="200">
        <v>559.24</v>
      </c>
      <c r="M3" s="200">
        <v>22.24</v>
      </c>
      <c r="N3" s="200">
        <v>16.82</v>
      </c>
      <c r="O3" s="200">
        <v>0</v>
      </c>
      <c r="P3" s="200">
        <v>37.25</v>
      </c>
      <c r="Q3" s="200">
        <v>3.13</v>
      </c>
      <c r="R3" s="200">
        <v>12.58</v>
      </c>
      <c r="S3" s="200">
        <v>7.83</v>
      </c>
      <c r="T3" s="200">
        <v>0</v>
      </c>
      <c r="U3" s="200">
        <v>62.1</v>
      </c>
      <c r="V3" s="200">
        <v>4.2300000000000004</v>
      </c>
      <c r="W3" s="200">
        <v>13.76</v>
      </c>
      <c r="X3" s="200">
        <v>43.75</v>
      </c>
      <c r="Y3" s="200">
        <v>0</v>
      </c>
      <c r="Z3" s="200">
        <v>75.099999999999994</v>
      </c>
      <c r="AA3" s="200">
        <v>20.77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40.46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9.1</v>
      </c>
      <c r="L4" s="200">
        <v>559.24</v>
      </c>
      <c r="M4" s="200">
        <v>22.24</v>
      </c>
      <c r="N4" s="200">
        <v>16.82</v>
      </c>
      <c r="O4" s="200">
        <v>0</v>
      </c>
      <c r="P4" s="200">
        <v>37.25</v>
      </c>
      <c r="Q4" s="200">
        <v>3.13</v>
      </c>
      <c r="R4" s="200">
        <v>12.58</v>
      </c>
      <c r="S4" s="200">
        <v>7.83</v>
      </c>
      <c r="T4" s="200">
        <v>0</v>
      </c>
      <c r="U4" s="200">
        <v>62.1</v>
      </c>
      <c r="V4" s="200">
        <v>4.2300000000000004</v>
      </c>
      <c r="W4" s="200">
        <v>13.76</v>
      </c>
      <c r="X4" s="200">
        <v>43.75</v>
      </c>
      <c r="Y4" s="200">
        <v>0</v>
      </c>
      <c r="Z4" s="200">
        <v>75.099999999999994</v>
      </c>
      <c r="AA4" s="200">
        <v>20.77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40.46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9.1</v>
      </c>
      <c r="L5" s="200">
        <v>559.24</v>
      </c>
      <c r="M5" s="200">
        <v>23.72</v>
      </c>
      <c r="N5" s="200">
        <v>16.82</v>
      </c>
      <c r="O5" s="200">
        <v>0</v>
      </c>
      <c r="P5" s="200">
        <v>37.25</v>
      </c>
      <c r="Q5" s="200">
        <v>3.13</v>
      </c>
      <c r="R5" s="200">
        <v>12.58</v>
      </c>
      <c r="S5" s="200">
        <v>7.83</v>
      </c>
      <c r="T5" s="200">
        <v>0</v>
      </c>
      <c r="U5" s="200">
        <v>62.1</v>
      </c>
      <c r="V5" s="200">
        <v>4.2300000000000004</v>
      </c>
      <c r="W5" s="200">
        <v>13.76</v>
      </c>
      <c r="X5" s="200">
        <v>43.75</v>
      </c>
      <c r="Y5" s="200">
        <v>0</v>
      </c>
      <c r="Z5" s="200">
        <v>75.099999999999994</v>
      </c>
      <c r="AA5" s="200">
        <v>20.77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40.46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9.1</v>
      </c>
      <c r="L6" s="200">
        <v>559.24</v>
      </c>
      <c r="M6" s="200">
        <v>23.72</v>
      </c>
      <c r="N6" s="200">
        <v>16.82</v>
      </c>
      <c r="O6" s="200">
        <v>0</v>
      </c>
      <c r="P6" s="200">
        <v>37.25</v>
      </c>
      <c r="Q6" s="200">
        <v>3.13</v>
      </c>
      <c r="R6" s="200">
        <v>12.58</v>
      </c>
      <c r="S6" s="200">
        <v>7.83</v>
      </c>
      <c r="T6" s="200">
        <v>0</v>
      </c>
      <c r="U6" s="200">
        <v>62.1</v>
      </c>
      <c r="V6" s="200">
        <v>4.2300000000000004</v>
      </c>
      <c r="W6" s="200">
        <v>13.76</v>
      </c>
      <c r="X6" s="200">
        <v>43.75</v>
      </c>
      <c r="Y6" s="200">
        <v>0</v>
      </c>
      <c r="Z6" s="200">
        <v>75.099999999999994</v>
      </c>
      <c r="AA6" s="200">
        <v>20.77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39.979999999999997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9.1</v>
      </c>
      <c r="L7" s="200">
        <v>559.24</v>
      </c>
      <c r="M7" s="200">
        <v>23.72</v>
      </c>
      <c r="N7" s="200">
        <v>16.82</v>
      </c>
      <c r="O7" s="200">
        <v>0</v>
      </c>
      <c r="P7" s="200">
        <v>37.25</v>
      </c>
      <c r="Q7" s="200">
        <v>3.13</v>
      </c>
      <c r="R7" s="200">
        <v>12.58</v>
      </c>
      <c r="S7" s="200">
        <v>7.83</v>
      </c>
      <c r="T7" s="200">
        <v>0</v>
      </c>
      <c r="U7" s="200">
        <v>62.1</v>
      </c>
      <c r="V7" s="200">
        <v>4.2300000000000004</v>
      </c>
      <c r="W7" s="200">
        <v>13.76</v>
      </c>
      <c r="X7" s="200">
        <v>43.75</v>
      </c>
      <c r="Y7" s="200">
        <v>0</v>
      </c>
      <c r="Z7" s="200">
        <v>75.099999999999994</v>
      </c>
      <c r="AA7" s="200">
        <v>20.77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33.96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9.1</v>
      </c>
      <c r="L8" s="200">
        <v>559.24</v>
      </c>
      <c r="M8" s="200">
        <v>23.72</v>
      </c>
      <c r="N8" s="200">
        <v>16.82</v>
      </c>
      <c r="O8" s="200">
        <v>0</v>
      </c>
      <c r="P8" s="200">
        <v>37.25</v>
      </c>
      <c r="Q8" s="200">
        <v>3.13</v>
      </c>
      <c r="R8" s="200">
        <v>12.58</v>
      </c>
      <c r="S8" s="200">
        <v>7.83</v>
      </c>
      <c r="T8" s="200">
        <v>0</v>
      </c>
      <c r="U8" s="200">
        <v>62.1</v>
      </c>
      <c r="V8" s="200">
        <v>4.2300000000000004</v>
      </c>
      <c r="W8" s="200">
        <v>13.76</v>
      </c>
      <c r="X8" s="200">
        <v>43.75</v>
      </c>
      <c r="Y8" s="200">
        <v>0</v>
      </c>
      <c r="Z8" s="200">
        <v>75.099999999999994</v>
      </c>
      <c r="AA8" s="200">
        <v>20.77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39.979999999999997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9.1</v>
      </c>
      <c r="L9" s="200">
        <v>559.24</v>
      </c>
      <c r="M9" s="200">
        <v>23.72</v>
      </c>
      <c r="N9" s="200">
        <v>16.82</v>
      </c>
      <c r="O9" s="200">
        <v>0</v>
      </c>
      <c r="P9" s="200">
        <v>37.25</v>
      </c>
      <c r="Q9" s="200">
        <v>3.13</v>
      </c>
      <c r="R9" s="200">
        <v>12.58</v>
      </c>
      <c r="S9" s="200">
        <v>7.83</v>
      </c>
      <c r="T9" s="200">
        <v>0</v>
      </c>
      <c r="U9" s="200">
        <v>62.1</v>
      </c>
      <c r="V9" s="200">
        <v>4.2300000000000004</v>
      </c>
      <c r="W9" s="200">
        <v>13.76</v>
      </c>
      <c r="X9" s="200">
        <v>43.75</v>
      </c>
      <c r="Y9" s="200">
        <v>0</v>
      </c>
      <c r="Z9" s="200">
        <v>75.099999999999994</v>
      </c>
      <c r="AA9" s="200">
        <v>20.77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39.979999999999997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9.1</v>
      </c>
      <c r="L10" s="200">
        <v>559.24</v>
      </c>
      <c r="M10" s="200">
        <v>23.72</v>
      </c>
      <c r="N10" s="200">
        <v>16.82</v>
      </c>
      <c r="O10" s="200">
        <v>0</v>
      </c>
      <c r="P10" s="200">
        <v>37.25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</v>
      </c>
      <c r="V10" s="200">
        <v>4.2300000000000004</v>
      </c>
      <c r="W10" s="200">
        <v>13.76</v>
      </c>
      <c r="X10" s="200">
        <v>43.75</v>
      </c>
      <c r="Y10" s="200">
        <v>0</v>
      </c>
      <c r="Z10" s="200">
        <v>75.099999999999994</v>
      </c>
      <c r="AA10" s="200">
        <v>20.77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39.979999999999997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9.1</v>
      </c>
      <c r="L11" s="200">
        <v>559.24</v>
      </c>
      <c r="M11" s="200">
        <v>23.72</v>
      </c>
      <c r="N11" s="200">
        <v>16.82</v>
      </c>
      <c r="O11" s="200">
        <v>0</v>
      </c>
      <c r="P11" s="200">
        <v>37.25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</v>
      </c>
      <c r="V11" s="200">
        <v>4.2300000000000004</v>
      </c>
      <c r="W11" s="200">
        <v>13.76</v>
      </c>
      <c r="X11" s="200">
        <v>43.75</v>
      </c>
      <c r="Y11" s="200">
        <v>0</v>
      </c>
      <c r="Z11" s="200">
        <v>75.099999999999994</v>
      </c>
      <c r="AA11" s="200">
        <v>20.77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30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9.1</v>
      </c>
      <c r="L12" s="200">
        <v>559.24</v>
      </c>
      <c r="M12" s="200">
        <v>23.72</v>
      </c>
      <c r="N12" s="200">
        <v>16.82</v>
      </c>
      <c r="O12" s="200">
        <v>0</v>
      </c>
      <c r="P12" s="200">
        <v>37.25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</v>
      </c>
      <c r="V12" s="200">
        <v>4.2300000000000004</v>
      </c>
      <c r="W12" s="200">
        <v>13.76</v>
      </c>
      <c r="X12" s="200">
        <v>43.75</v>
      </c>
      <c r="Y12" s="200">
        <v>0</v>
      </c>
      <c r="Z12" s="200">
        <v>75.099999999999994</v>
      </c>
      <c r="AA12" s="200">
        <v>20.77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30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9.1</v>
      </c>
      <c r="L13" s="200">
        <v>559.24</v>
      </c>
      <c r="M13" s="200">
        <v>23.72</v>
      </c>
      <c r="N13" s="200">
        <v>16.82</v>
      </c>
      <c r="O13" s="200">
        <v>0</v>
      </c>
      <c r="P13" s="200">
        <v>37.25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61.47</v>
      </c>
      <c r="V13" s="200">
        <v>4.2300000000000004</v>
      </c>
      <c r="W13" s="200">
        <v>13.76</v>
      </c>
      <c r="X13" s="200">
        <v>43.75</v>
      </c>
      <c r="Y13" s="200">
        <v>0</v>
      </c>
      <c r="Z13" s="200">
        <v>75.099999999999994</v>
      </c>
      <c r="AA13" s="200">
        <v>20.77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27.13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9.1</v>
      </c>
      <c r="L14" s="200">
        <v>559.24</v>
      </c>
      <c r="M14" s="200">
        <v>23.72</v>
      </c>
      <c r="N14" s="200">
        <v>16.82</v>
      </c>
      <c r="O14" s="200">
        <v>0</v>
      </c>
      <c r="P14" s="200">
        <v>37.25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61.47</v>
      </c>
      <c r="V14" s="200">
        <v>4.2300000000000004</v>
      </c>
      <c r="W14" s="200">
        <v>13.76</v>
      </c>
      <c r="X14" s="200">
        <v>43.75</v>
      </c>
      <c r="Y14" s="200">
        <v>0</v>
      </c>
      <c r="Z14" s="200">
        <v>75.099999999999994</v>
      </c>
      <c r="AA14" s="200">
        <v>20.77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30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9.1</v>
      </c>
      <c r="L15" s="200">
        <v>559.24</v>
      </c>
      <c r="M15" s="200">
        <v>25.21</v>
      </c>
      <c r="N15" s="200">
        <v>16.82</v>
      </c>
      <c r="O15" s="200">
        <v>0</v>
      </c>
      <c r="P15" s="200">
        <v>37.25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61.47</v>
      </c>
      <c r="V15" s="200">
        <v>4.2300000000000004</v>
      </c>
      <c r="W15" s="200">
        <v>13.76</v>
      </c>
      <c r="X15" s="200">
        <v>43.75</v>
      </c>
      <c r="Y15" s="200">
        <v>0</v>
      </c>
      <c r="Z15" s="200">
        <v>75.099999999999994</v>
      </c>
      <c r="AA15" s="200">
        <v>20.77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30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9.1</v>
      </c>
      <c r="L16" s="200">
        <v>559.24</v>
      </c>
      <c r="M16" s="200">
        <v>25.21</v>
      </c>
      <c r="N16" s="200">
        <v>16.82</v>
      </c>
      <c r="O16" s="200">
        <v>0</v>
      </c>
      <c r="P16" s="200">
        <v>37.25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61.47</v>
      </c>
      <c r="V16" s="200">
        <v>4.2300000000000004</v>
      </c>
      <c r="W16" s="200">
        <v>13.76</v>
      </c>
      <c r="X16" s="200">
        <v>43.75</v>
      </c>
      <c r="Y16" s="200">
        <v>0</v>
      </c>
      <c r="Z16" s="200">
        <v>75.099999999999994</v>
      </c>
      <c r="AA16" s="200">
        <v>20.77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30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9.1</v>
      </c>
      <c r="L17" s="200">
        <v>559.24</v>
      </c>
      <c r="M17" s="200">
        <v>25.21</v>
      </c>
      <c r="N17" s="200">
        <v>16.82</v>
      </c>
      <c r="O17" s="200">
        <v>0</v>
      </c>
      <c r="P17" s="200">
        <v>37.25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61.47</v>
      </c>
      <c r="V17" s="200">
        <v>4.2300000000000004</v>
      </c>
      <c r="W17" s="200">
        <v>13.76</v>
      </c>
      <c r="X17" s="200">
        <v>43.75</v>
      </c>
      <c r="Y17" s="200">
        <v>0</v>
      </c>
      <c r="Z17" s="200">
        <v>75.099999999999994</v>
      </c>
      <c r="AA17" s="200">
        <v>20.77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30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9.1</v>
      </c>
      <c r="L18" s="200">
        <v>559.24</v>
      </c>
      <c r="M18" s="200">
        <v>25.21</v>
      </c>
      <c r="N18" s="200">
        <v>16.82</v>
      </c>
      <c r="O18" s="200">
        <v>0</v>
      </c>
      <c r="P18" s="200">
        <v>37.25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61.47</v>
      </c>
      <c r="V18" s="200">
        <v>4.2300000000000004</v>
      </c>
      <c r="W18" s="200">
        <v>13.76</v>
      </c>
      <c r="X18" s="200">
        <v>43.75</v>
      </c>
      <c r="Y18" s="200">
        <v>0</v>
      </c>
      <c r="Z18" s="200">
        <v>75.099999999999994</v>
      </c>
      <c r="AA18" s="200">
        <v>20.77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30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9.1</v>
      </c>
      <c r="L19" s="200">
        <v>559.24</v>
      </c>
      <c r="M19" s="200">
        <v>25.21</v>
      </c>
      <c r="N19" s="200">
        <v>16.82</v>
      </c>
      <c r="O19" s="200">
        <v>0</v>
      </c>
      <c r="P19" s="200">
        <v>37.25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61.47</v>
      </c>
      <c r="V19" s="200">
        <v>4.2300000000000004</v>
      </c>
      <c r="W19" s="200">
        <v>13.76</v>
      </c>
      <c r="X19" s="200">
        <v>43.75</v>
      </c>
      <c r="Y19" s="200">
        <v>0</v>
      </c>
      <c r="Z19" s="200">
        <v>75.099999999999994</v>
      </c>
      <c r="AA19" s="200">
        <v>20.77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27.68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9.1</v>
      </c>
      <c r="L20" s="200">
        <v>559.24</v>
      </c>
      <c r="M20" s="200">
        <v>25.21</v>
      </c>
      <c r="N20" s="200">
        <v>16.82</v>
      </c>
      <c r="O20" s="200">
        <v>0</v>
      </c>
      <c r="P20" s="200">
        <v>37.25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61.47</v>
      </c>
      <c r="V20" s="200">
        <v>4.2300000000000004</v>
      </c>
      <c r="W20" s="200">
        <v>13.76</v>
      </c>
      <c r="X20" s="200">
        <v>43.75</v>
      </c>
      <c r="Y20" s="200">
        <v>0</v>
      </c>
      <c r="Z20" s="200">
        <v>75.099999999999994</v>
      </c>
      <c r="AA20" s="200">
        <v>20.77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30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9.1</v>
      </c>
      <c r="L21" s="200">
        <v>559.24</v>
      </c>
      <c r="M21" s="200">
        <v>25.21</v>
      </c>
      <c r="N21" s="200">
        <v>16.82</v>
      </c>
      <c r="O21" s="200">
        <v>0</v>
      </c>
      <c r="P21" s="200">
        <v>37.25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60.56</v>
      </c>
      <c r="V21" s="200">
        <v>4.2300000000000004</v>
      </c>
      <c r="W21" s="200">
        <v>13.76</v>
      </c>
      <c r="X21" s="200">
        <v>43.75</v>
      </c>
      <c r="Y21" s="200">
        <v>0</v>
      </c>
      <c r="Z21" s="200">
        <v>75.099999999999994</v>
      </c>
      <c r="AA21" s="200">
        <v>20.77</v>
      </c>
      <c r="AB21" s="200">
        <v>0</v>
      </c>
      <c r="AC21" s="200">
        <v>9.0399999999999991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28.37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9.1</v>
      </c>
      <c r="L22" s="200">
        <v>559.24</v>
      </c>
      <c r="M22" s="200">
        <v>25.21</v>
      </c>
      <c r="N22" s="200">
        <v>16.82</v>
      </c>
      <c r="O22" s="200">
        <v>0</v>
      </c>
      <c r="P22" s="200">
        <v>37.25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60.56</v>
      </c>
      <c r="V22" s="200">
        <v>4.2300000000000004</v>
      </c>
      <c r="W22" s="200">
        <v>13.76</v>
      </c>
      <c r="X22" s="200">
        <v>43.75</v>
      </c>
      <c r="Y22" s="200">
        <v>0</v>
      </c>
      <c r="Z22" s="200">
        <v>75.099999999999994</v>
      </c>
      <c r="AA22" s="200">
        <v>20.77</v>
      </c>
      <c r="AB22" s="200">
        <v>0</v>
      </c>
      <c r="AC22" s="200">
        <v>9.0399999999999991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28.37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9.1</v>
      </c>
      <c r="L23" s="200">
        <v>559.24</v>
      </c>
      <c r="M23" s="200">
        <v>25.21</v>
      </c>
      <c r="N23" s="200">
        <v>16.82</v>
      </c>
      <c r="O23" s="200">
        <v>0</v>
      </c>
      <c r="P23" s="200">
        <v>37.25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60.56</v>
      </c>
      <c r="V23" s="200">
        <v>4.2300000000000004</v>
      </c>
      <c r="W23" s="200">
        <v>13.76</v>
      </c>
      <c r="X23" s="200">
        <v>43.75</v>
      </c>
      <c r="Y23" s="200">
        <v>0</v>
      </c>
      <c r="Z23" s="200">
        <v>75.099999999999994</v>
      </c>
      <c r="AA23" s="200">
        <v>20.77</v>
      </c>
      <c r="AB23" s="200">
        <v>0</v>
      </c>
      <c r="AC23" s="200">
        <v>9.0399999999999991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28.37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9.1</v>
      </c>
      <c r="L24" s="200">
        <v>559.24</v>
      </c>
      <c r="M24" s="200">
        <v>25.21</v>
      </c>
      <c r="N24" s="200">
        <v>16.82</v>
      </c>
      <c r="O24" s="200">
        <v>0</v>
      </c>
      <c r="P24" s="200">
        <v>37.25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60.56</v>
      </c>
      <c r="V24" s="200">
        <v>4.2300000000000004</v>
      </c>
      <c r="W24" s="200">
        <v>13.76</v>
      </c>
      <c r="X24" s="200">
        <v>43.75</v>
      </c>
      <c r="Y24" s="200">
        <v>0</v>
      </c>
      <c r="Z24" s="200">
        <v>75.099999999999994</v>
      </c>
      <c r="AA24" s="200">
        <v>20.77</v>
      </c>
      <c r="AB24" s="200">
        <v>0</v>
      </c>
      <c r="AC24" s="200">
        <v>9.0399999999999991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28.37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9.1</v>
      </c>
      <c r="L25" s="200">
        <v>559.24</v>
      </c>
      <c r="M25" s="200">
        <v>25.21</v>
      </c>
      <c r="N25" s="200">
        <v>16.82</v>
      </c>
      <c r="O25" s="200">
        <v>0</v>
      </c>
      <c r="P25" s="200">
        <v>37.25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60.06</v>
      </c>
      <c r="V25" s="200">
        <v>4.2300000000000004</v>
      </c>
      <c r="W25" s="200">
        <v>13.76</v>
      </c>
      <c r="X25" s="200">
        <v>43.75</v>
      </c>
      <c r="Y25" s="200">
        <v>0</v>
      </c>
      <c r="Z25" s="200">
        <v>75.099999999999994</v>
      </c>
      <c r="AA25" s="200">
        <v>20.77</v>
      </c>
      <c r="AB25" s="200">
        <v>0</v>
      </c>
      <c r="AC25" s="200">
        <v>9.0399999999999991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24.58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9.1</v>
      </c>
      <c r="L26" s="200">
        <v>559.24</v>
      </c>
      <c r="M26" s="200">
        <v>25.21</v>
      </c>
      <c r="N26" s="200">
        <v>16.82</v>
      </c>
      <c r="O26" s="200">
        <v>0</v>
      </c>
      <c r="P26" s="200">
        <v>37.25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60.06</v>
      </c>
      <c r="V26" s="200">
        <v>4.2300000000000004</v>
      </c>
      <c r="W26" s="200">
        <v>13.76</v>
      </c>
      <c r="X26" s="200">
        <v>43.75</v>
      </c>
      <c r="Y26" s="200">
        <v>0</v>
      </c>
      <c r="Z26" s="200">
        <v>75.099999999999994</v>
      </c>
      <c r="AA26" s="200">
        <v>20.77</v>
      </c>
      <c r="AB26" s="200">
        <v>0</v>
      </c>
      <c r="AC26" s="200">
        <v>9.0399999999999991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28.37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9.1</v>
      </c>
      <c r="L27" s="200">
        <v>559.24</v>
      </c>
      <c r="M27" s="200">
        <v>25.21</v>
      </c>
      <c r="N27" s="200">
        <v>16.82</v>
      </c>
      <c r="O27" s="200">
        <v>0</v>
      </c>
      <c r="P27" s="200">
        <v>37.25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60.06</v>
      </c>
      <c r="V27" s="200">
        <v>4.2300000000000004</v>
      </c>
      <c r="W27" s="200">
        <v>13.76</v>
      </c>
      <c r="X27" s="200">
        <v>43.75</v>
      </c>
      <c r="Y27" s="200">
        <v>0</v>
      </c>
      <c r="Z27" s="200">
        <v>75.099999999999994</v>
      </c>
      <c r="AA27" s="200">
        <v>20.77</v>
      </c>
      <c r="AB27" s="200">
        <v>0</v>
      </c>
      <c r="AC27" s="200">
        <v>8.8000000000000007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28.37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3.65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9.1</v>
      </c>
      <c r="L28" s="200">
        <v>559.24</v>
      </c>
      <c r="M28" s="200">
        <v>25.21</v>
      </c>
      <c r="N28" s="200">
        <v>16.82</v>
      </c>
      <c r="O28" s="200">
        <v>0</v>
      </c>
      <c r="P28" s="200">
        <v>37.25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60.06</v>
      </c>
      <c r="V28" s="200">
        <v>4.2300000000000004</v>
      </c>
      <c r="W28" s="200">
        <v>13.76</v>
      </c>
      <c r="X28" s="200">
        <v>43.75</v>
      </c>
      <c r="Y28" s="200">
        <v>0</v>
      </c>
      <c r="Z28" s="200">
        <v>75.099999999999994</v>
      </c>
      <c r="AA28" s="200">
        <v>20.77</v>
      </c>
      <c r="AB28" s="200">
        <v>0</v>
      </c>
      <c r="AC28" s="200">
        <v>8.8000000000000007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28.37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6.4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9.1</v>
      </c>
      <c r="L29" s="200">
        <v>559.24</v>
      </c>
      <c r="M29" s="200">
        <v>25.8</v>
      </c>
      <c r="N29" s="200">
        <v>16.82</v>
      </c>
      <c r="O29" s="200">
        <v>0</v>
      </c>
      <c r="P29" s="200">
        <v>37.25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60.06</v>
      </c>
      <c r="V29" s="200">
        <v>4.2300000000000004</v>
      </c>
      <c r="W29" s="200">
        <v>13.76</v>
      </c>
      <c r="X29" s="200">
        <v>43.75</v>
      </c>
      <c r="Y29" s="200">
        <v>0</v>
      </c>
      <c r="Z29" s="200">
        <v>75.099999999999994</v>
      </c>
      <c r="AA29" s="200">
        <v>20.77</v>
      </c>
      <c r="AB29" s="200">
        <v>0</v>
      </c>
      <c r="AC29" s="200">
        <v>8.8000000000000007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28.37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9.65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9.1</v>
      </c>
      <c r="L30" s="200">
        <v>559.24</v>
      </c>
      <c r="M30" s="200">
        <v>25.8</v>
      </c>
      <c r="N30" s="200">
        <v>16.82</v>
      </c>
      <c r="O30" s="200">
        <v>0</v>
      </c>
      <c r="P30" s="200">
        <v>37.25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60.06</v>
      </c>
      <c r="V30" s="200">
        <v>4.2300000000000004</v>
      </c>
      <c r="W30" s="200">
        <v>13.76</v>
      </c>
      <c r="X30" s="200">
        <v>43.75</v>
      </c>
      <c r="Y30" s="200">
        <v>0</v>
      </c>
      <c r="Z30" s="200">
        <v>75.099999999999994</v>
      </c>
      <c r="AA30" s="200">
        <v>20.77</v>
      </c>
      <c r="AB30" s="200">
        <v>0</v>
      </c>
      <c r="AC30" s="200">
        <v>8.8000000000000007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28.37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9.1</v>
      </c>
      <c r="L31" s="200">
        <v>559.24</v>
      </c>
      <c r="M31" s="200">
        <v>25.8</v>
      </c>
      <c r="N31" s="200">
        <v>16.82</v>
      </c>
      <c r="O31" s="200">
        <v>0</v>
      </c>
      <c r="P31" s="200">
        <v>37.25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60.06</v>
      </c>
      <c r="V31" s="200">
        <v>4.2300000000000004</v>
      </c>
      <c r="W31" s="200">
        <v>13.76</v>
      </c>
      <c r="X31" s="200">
        <v>43.75</v>
      </c>
      <c r="Y31" s="200">
        <v>0</v>
      </c>
      <c r="Z31" s="200">
        <v>75.099999999999994</v>
      </c>
      <c r="AA31" s="200">
        <v>20.77</v>
      </c>
      <c r="AB31" s="200">
        <v>0</v>
      </c>
      <c r="AC31" s="200">
        <v>8.8000000000000007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24.11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9.1</v>
      </c>
      <c r="L32" s="200">
        <v>559.24</v>
      </c>
      <c r="M32" s="200">
        <v>25.8</v>
      </c>
      <c r="N32" s="200">
        <v>16.82</v>
      </c>
      <c r="O32" s="200">
        <v>0</v>
      </c>
      <c r="P32" s="200">
        <v>37.25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60.06</v>
      </c>
      <c r="V32" s="200">
        <v>4.2300000000000004</v>
      </c>
      <c r="W32" s="200">
        <v>13.76</v>
      </c>
      <c r="X32" s="200">
        <v>43.75</v>
      </c>
      <c r="Y32" s="200">
        <v>0</v>
      </c>
      <c r="Z32" s="200">
        <v>75.099999999999994</v>
      </c>
      <c r="AA32" s="200">
        <v>20.77</v>
      </c>
      <c r="AB32" s="200">
        <v>0</v>
      </c>
      <c r="AC32" s="200">
        <v>9.0399999999999991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28.07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9.1</v>
      </c>
      <c r="L33" s="200">
        <v>559.24</v>
      </c>
      <c r="M33" s="200">
        <v>25.8</v>
      </c>
      <c r="N33" s="200">
        <v>16.82</v>
      </c>
      <c r="O33" s="200">
        <v>0</v>
      </c>
      <c r="P33" s="200">
        <v>37.25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60.06</v>
      </c>
      <c r="V33" s="200">
        <v>4.2300000000000004</v>
      </c>
      <c r="W33" s="200">
        <v>13.76</v>
      </c>
      <c r="X33" s="200">
        <v>43.75</v>
      </c>
      <c r="Y33" s="200">
        <v>0</v>
      </c>
      <c r="Z33" s="200">
        <v>75.099999999999994</v>
      </c>
      <c r="AA33" s="200">
        <v>20.77</v>
      </c>
      <c r="AB33" s="200">
        <v>0</v>
      </c>
      <c r="AC33" s="200">
        <v>9.0399999999999991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28.07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9.1</v>
      </c>
      <c r="L34" s="200">
        <v>559.24</v>
      </c>
      <c r="M34" s="200">
        <v>25.8</v>
      </c>
      <c r="N34" s="200">
        <v>16.82</v>
      </c>
      <c r="O34" s="200">
        <v>0</v>
      </c>
      <c r="P34" s="200">
        <v>37.25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60.06</v>
      </c>
      <c r="V34" s="200">
        <v>4.2300000000000004</v>
      </c>
      <c r="W34" s="200">
        <v>13.76</v>
      </c>
      <c r="X34" s="200">
        <v>43.75</v>
      </c>
      <c r="Y34" s="200">
        <v>0</v>
      </c>
      <c r="Z34" s="200">
        <v>75.099999999999994</v>
      </c>
      <c r="AA34" s="200">
        <v>20.77</v>
      </c>
      <c r="AB34" s="200">
        <v>0</v>
      </c>
      <c r="AC34" s="200">
        <v>9.0399999999999991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28.07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9.1</v>
      </c>
      <c r="L35" s="200">
        <v>559.24</v>
      </c>
      <c r="M35" s="200">
        <v>23.72</v>
      </c>
      <c r="N35" s="200">
        <v>16.82</v>
      </c>
      <c r="O35" s="200">
        <v>0</v>
      </c>
      <c r="P35" s="200">
        <v>37.25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60.06</v>
      </c>
      <c r="V35" s="200">
        <v>4.2300000000000004</v>
      </c>
      <c r="W35" s="200">
        <v>13.76</v>
      </c>
      <c r="X35" s="200">
        <v>43.75</v>
      </c>
      <c r="Y35" s="200">
        <v>0</v>
      </c>
      <c r="Z35" s="200">
        <v>75.099999999999994</v>
      </c>
      <c r="AA35" s="200">
        <v>20.77</v>
      </c>
      <c r="AB35" s="200">
        <v>0</v>
      </c>
      <c r="AC35" s="200">
        <v>8.8000000000000007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27.48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9.1</v>
      </c>
      <c r="L36" s="200">
        <v>559.24</v>
      </c>
      <c r="M36" s="200">
        <v>23.72</v>
      </c>
      <c r="N36" s="200">
        <v>16.82</v>
      </c>
      <c r="O36" s="200">
        <v>0</v>
      </c>
      <c r="P36" s="200">
        <v>37.25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60.06</v>
      </c>
      <c r="V36" s="200">
        <v>4.2300000000000004</v>
      </c>
      <c r="W36" s="200">
        <v>13.76</v>
      </c>
      <c r="X36" s="200">
        <v>43.75</v>
      </c>
      <c r="Y36" s="200">
        <v>0</v>
      </c>
      <c r="Z36" s="200">
        <v>75.099999999999994</v>
      </c>
      <c r="AA36" s="200">
        <v>20.77</v>
      </c>
      <c r="AB36" s="200">
        <v>0</v>
      </c>
      <c r="AC36" s="200">
        <v>8.8000000000000007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27.48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9.1</v>
      </c>
      <c r="L37" s="200">
        <v>559.24</v>
      </c>
      <c r="M37" s="200">
        <v>23.72</v>
      </c>
      <c r="N37" s="200">
        <v>16.82</v>
      </c>
      <c r="O37" s="200">
        <v>0</v>
      </c>
      <c r="P37" s="200">
        <v>36.93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60.06</v>
      </c>
      <c r="V37" s="200">
        <v>4.2300000000000004</v>
      </c>
      <c r="W37" s="200">
        <v>13.76</v>
      </c>
      <c r="X37" s="200">
        <v>43.75</v>
      </c>
      <c r="Y37" s="200">
        <v>0</v>
      </c>
      <c r="Z37" s="200">
        <v>75.099999999999994</v>
      </c>
      <c r="AA37" s="200">
        <v>20.77</v>
      </c>
      <c r="AB37" s="200">
        <v>0</v>
      </c>
      <c r="AC37" s="200">
        <v>8.8000000000000007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27.48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9.1</v>
      </c>
      <c r="L38" s="200">
        <v>559.24</v>
      </c>
      <c r="M38" s="200">
        <v>23.72</v>
      </c>
      <c r="N38" s="200">
        <v>16.82</v>
      </c>
      <c r="O38" s="200">
        <v>0</v>
      </c>
      <c r="P38" s="200">
        <v>36.93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60.06</v>
      </c>
      <c r="V38" s="200">
        <v>4.2300000000000004</v>
      </c>
      <c r="W38" s="200">
        <v>13.76</v>
      </c>
      <c r="X38" s="200">
        <v>43.75</v>
      </c>
      <c r="Y38" s="200">
        <v>0</v>
      </c>
      <c r="Z38" s="200">
        <v>75.099999999999994</v>
      </c>
      <c r="AA38" s="200">
        <v>20.77</v>
      </c>
      <c r="AB38" s="200">
        <v>0</v>
      </c>
      <c r="AC38" s="200">
        <v>8.8000000000000007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27.48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9.1</v>
      </c>
      <c r="L39" s="200">
        <v>559.24</v>
      </c>
      <c r="M39" s="200">
        <v>23.72</v>
      </c>
      <c r="N39" s="200">
        <v>16.82</v>
      </c>
      <c r="O39" s="200">
        <v>0</v>
      </c>
      <c r="P39" s="200">
        <v>36.93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60.06</v>
      </c>
      <c r="V39" s="200">
        <v>4.2300000000000004</v>
      </c>
      <c r="W39" s="200">
        <v>13.76</v>
      </c>
      <c r="X39" s="200">
        <v>43.75</v>
      </c>
      <c r="Y39" s="200">
        <v>0</v>
      </c>
      <c r="Z39" s="200">
        <v>75.099999999999994</v>
      </c>
      <c r="AA39" s="200">
        <v>20.77</v>
      </c>
      <c r="AB39" s="200">
        <v>0</v>
      </c>
      <c r="AC39" s="200">
        <v>8.8000000000000007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27.48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9.1</v>
      </c>
      <c r="L40" s="200">
        <v>559.24</v>
      </c>
      <c r="M40" s="200">
        <v>23.72</v>
      </c>
      <c r="N40" s="200">
        <v>16.82</v>
      </c>
      <c r="O40" s="200">
        <v>0</v>
      </c>
      <c r="P40" s="200">
        <v>36.93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60.06</v>
      </c>
      <c r="V40" s="200">
        <v>4.2300000000000004</v>
      </c>
      <c r="W40" s="200">
        <v>13.76</v>
      </c>
      <c r="X40" s="200">
        <v>43.75</v>
      </c>
      <c r="Y40" s="200">
        <v>0</v>
      </c>
      <c r="Z40" s="200">
        <v>75.099999999999994</v>
      </c>
      <c r="AA40" s="200">
        <v>20.77</v>
      </c>
      <c r="AB40" s="200">
        <v>0</v>
      </c>
      <c r="AC40" s="200">
        <v>8.8000000000000007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27.48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9.1</v>
      </c>
      <c r="L41" s="200">
        <v>559.24</v>
      </c>
      <c r="M41" s="200">
        <v>23.72</v>
      </c>
      <c r="N41" s="200">
        <v>16.82</v>
      </c>
      <c r="O41" s="200">
        <v>0</v>
      </c>
      <c r="P41" s="200">
        <v>36.93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60.06</v>
      </c>
      <c r="V41" s="200">
        <v>4.2300000000000004</v>
      </c>
      <c r="W41" s="200">
        <v>13.76</v>
      </c>
      <c r="X41" s="200">
        <v>43.75</v>
      </c>
      <c r="Y41" s="200">
        <v>0</v>
      </c>
      <c r="Z41" s="200">
        <v>75.099999999999994</v>
      </c>
      <c r="AA41" s="200">
        <v>20.77</v>
      </c>
      <c r="AB41" s="200">
        <v>0</v>
      </c>
      <c r="AC41" s="200">
        <v>8.8000000000000007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27.48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9.1</v>
      </c>
      <c r="L42" s="200">
        <v>559.24</v>
      </c>
      <c r="M42" s="200">
        <v>23.72</v>
      </c>
      <c r="N42" s="200">
        <v>16.82</v>
      </c>
      <c r="O42" s="200">
        <v>0</v>
      </c>
      <c r="P42" s="200">
        <v>36.93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60.06</v>
      </c>
      <c r="V42" s="200">
        <v>4.2300000000000004</v>
      </c>
      <c r="W42" s="200">
        <v>13.76</v>
      </c>
      <c r="X42" s="200">
        <v>43.75</v>
      </c>
      <c r="Y42" s="200">
        <v>0</v>
      </c>
      <c r="Z42" s="200">
        <v>75.099999999999994</v>
      </c>
      <c r="AA42" s="200">
        <v>20.77</v>
      </c>
      <c r="AB42" s="200">
        <v>0</v>
      </c>
      <c r="AC42" s="200">
        <v>8.8000000000000007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27.48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9.1</v>
      </c>
      <c r="L43" s="200">
        <v>559.24</v>
      </c>
      <c r="M43" s="200">
        <v>23.72</v>
      </c>
      <c r="N43" s="200">
        <v>16.82</v>
      </c>
      <c r="O43" s="200">
        <v>0</v>
      </c>
      <c r="P43" s="200">
        <v>36.93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60.06</v>
      </c>
      <c r="V43" s="200">
        <v>4.2300000000000004</v>
      </c>
      <c r="W43" s="200">
        <v>13.76</v>
      </c>
      <c r="X43" s="200">
        <v>43.75</v>
      </c>
      <c r="Y43" s="200">
        <v>0</v>
      </c>
      <c r="Z43" s="200">
        <v>75.099999999999994</v>
      </c>
      <c r="AA43" s="200">
        <v>20.77</v>
      </c>
      <c r="AB43" s="200">
        <v>0</v>
      </c>
      <c r="AC43" s="200">
        <v>8.5500000000000007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27.48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9.1</v>
      </c>
      <c r="L44" s="200">
        <v>559.24</v>
      </c>
      <c r="M44" s="200">
        <v>23.72</v>
      </c>
      <c r="N44" s="200">
        <v>16.82</v>
      </c>
      <c r="O44" s="200">
        <v>0</v>
      </c>
      <c r="P44" s="200">
        <v>36.93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60.06</v>
      </c>
      <c r="V44" s="200">
        <v>4.2300000000000004</v>
      </c>
      <c r="W44" s="200">
        <v>13.76</v>
      </c>
      <c r="X44" s="200">
        <v>43.75</v>
      </c>
      <c r="Y44" s="200">
        <v>0</v>
      </c>
      <c r="Z44" s="200">
        <v>75.099999999999994</v>
      </c>
      <c r="AA44" s="200">
        <v>20.77</v>
      </c>
      <c r="AB44" s="200">
        <v>0</v>
      </c>
      <c r="AC44" s="200">
        <v>8.5500000000000007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27.48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9.1</v>
      </c>
      <c r="L45" s="200">
        <v>559.24</v>
      </c>
      <c r="M45" s="200">
        <v>23.72</v>
      </c>
      <c r="N45" s="200">
        <v>16.82</v>
      </c>
      <c r="O45" s="200">
        <v>0</v>
      </c>
      <c r="P45" s="200">
        <v>36.93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60.06</v>
      </c>
      <c r="V45" s="200">
        <v>4.2300000000000004</v>
      </c>
      <c r="W45" s="200">
        <v>13.5</v>
      </c>
      <c r="X45" s="200">
        <v>43.75</v>
      </c>
      <c r="Y45" s="200">
        <v>0</v>
      </c>
      <c r="Z45" s="200">
        <v>75.099999999999994</v>
      </c>
      <c r="AA45" s="200">
        <v>20.77</v>
      </c>
      <c r="AB45" s="200">
        <v>0</v>
      </c>
      <c r="AC45" s="200">
        <v>8.5500000000000007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16.16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9.1</v>
      </c>
      <c r="L46" s="200">
        <v>559.24</v>
      </c>
      <c r="M46" s="200">
        <v>23.72</v>
      </c>
      <c r="N46" s="200">
        <v>16.82</v>
      </c>
      <c r="O46" s="200">
        <v>0</v>
      </c>
      <c r="P46" s="200">
        <v>36.93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60.06</v>
      </c>
      <c r="V46" s="200">
        <v>4.2300000000000004</v>
      </c>
      <c r="W46" s="200">
        <v>13.5</v>
      </c>
      <c r="X46" s="200">
        <v>43.75</v>
      </c>
      <c r="Y46" s="200">
        <v>0</v>
      </c>
      <c r="Z46" s="200">
        <v>75.099999999999994</v>
      </c>
      <c r="AA46" s="200">
        <v>20.77</v>
      </c>
      <c r="AB46" s="200">
        <v>0</v>
      </c>
      <c r="AC46" s="200">
        <v>8.5500000000000007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16.16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9.1</v>
      </c>
      <c r="L47" s="200">
        <v>559.24</v>
      </c>
      <c r="M47" s="200">
        <v>23.72</v>
      </c>
      <c r="N47" s="200">
        <v>16.82</v>
      </c>
      <c r="O47" s="200">
        <v>0</v>
      </c>
      <c r="P47" s="200">
        <v>36.93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61.06</v>
      </c>
      <c r="V47" s="200">
        <v>4.2300000000000004</v>
      </c>
      <c r="W47" s="200">
        <v>13.5</v>
      </c>
      <c r="X47" s="200">
        <v>43.75</v>
      </c>
      <c r="Y47" s="200">
        <v>0</v>
      </c>
      <c r="Z47" s="200">
        <v>75.099999999999994</v>
      </c>
      <c r="AA47" s="200">
        <v>20.77</v>
      </c>
      <c r="AB47" s="200">
        <v>0</v>
      </c>
      <c r="AC47" s="200">
        <v>8.31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16.16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9.1</v>
      </c>
      <c r="L48" s="200">
        <v>559.24</v>
      </c>
      <c r="M48" s="200">
        <v>23.72</v>
      </c>
      <c r="N48" s="200">
        <v>16.82</v>
      </c>
      <c r="O48" s="200">
        <v>0</v>
      </c>
      <c r="P48" s="200">
        <v>36.93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61.06</v>
      </c>
      <c r="V48" s="200">
        <v>4.2300000000000004</v>
      </c>
      <c r="W48" s="200">
        <v>13.5</v>
      </c>
      <c r="X48" s="200">
        <v>43.75</v>
      </c>
      <c r="Y48" s="200">
        <v>0</v>
      </c>
      <c r="Z48" s="200">
        <v>75.099999999999994</v>
      </c>
      <c r="AA48" s="200">
        <v>20.77</v>
      </c>
      <c r="AB48" s="200">
        <v>0</v>
      </c>
      <c r="AC48" s="200">
        <v>8.31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16.16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9.1</v>
      </c>
      <c r="L49" s="200">
        <v>559.24</v>
      </c>
      <c r="M49" s="200">
        <v>23.72</v>
      </c>
      <c r="N49" s="200">
        <v>16.82</v>
      </c>
      <c r="O49" s="200">
        <v>0</v>
      </c>
      <c r="P49" s="200">
        <v>37.25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61.06</v>
      </c>
      <c r="V49" s="200">
        <v>4.2300000000000004</v>
      </c>
      <c r="W49" s="200">
        <v>13.5</v>
      </c>
      <c r="X49" s="200">
        <v>43.75</v>
      </c>
      <c r="Y49" s="200">
        <v>0</v>
      </c>
      <c r="Z49" s="200">
        <v>75.099999999999994</v>
      </c>
      <c r="AA49" s="200">
        <v>20.77</v>
      </c>
      <c r="AB49" s="200">
        <v>0</v>
      </c>
      <c r="AC49" s="200">
        <v>8.31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16.16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9.1</v>
      </c>
      <c r="L50" s="200">
        <v>559.24</v>
      </c>
      <c r="M50" s="200">
        <v>23.72</v>
      </c>
      <c r="N50" s="200">
        <v>16.82</v>
      </c>
      <c r="O50" s="200">
        <v>0</v>
      </c>
      <c r="P50" s="200">
        <v>37.25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61.06</v>
      </c>
      <c r="V50" s="200">
        <v>4.2300000000000004</v>
      </c>
      <c r="W50" s="200">
        <v>13.5</v>
      </c>
      <c r="X50" s="200">
        <v>43.75</v>
      </c>
      <c r="Y50" s="200">
        <v>0</v>
      </c>
      <c r="Z50" s="200">
        <v>75.099999999999994</v>
      </c>
      <c r="AA50" s="200">
        <v>20.77</v>
      </c>
      <c r="AB50" s="200">
        <v>0</v>
      </c>
      <c r="AC50" s="200">
        <v>8.31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16.16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9.1</v>
      </c>
      <c r="L51" s="200">
        <v>559.24</v>
      </c>
      <c r="M51" s="200">
        <v>23.72</v>
      </c>
      <c r="N51" s="200">
        <v>16.82</v>
      </c>
      <c r="O51" s="200">
        <v>0</v>
      </c>
      <c r="P51" s="200">
        <v>37.25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62.1</v>
      </c>
      <c r="V51" s="200">
        <v>4.2300000000000004</v>
      </c>
      <c r="W51" s="200">
        <v>13.5</v>
      </c>
      <c r="X51" s="200">
        <v>43.75</v>
      </c>
      <c r="Y51" s="200">
        <v>0</v>
      </c>
      <c r="Z51" s="200">
        <v>75.099999999999994</v>
      </c>
      <c r="AA51" s="200">
        <v>20.77</v>
      </c>
      <c r="AB51" s="200">
        <v>0</v>
      </c>
      <c r="AC51" s="200">
        <v>8.06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16.16</v>
      </c>
      <c r="AJ51" s="200">
        <v>0</v>
      </c>
      <c r="AK51" s="200">
        <v>67.430000000000007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9.1</v>
      </c>
      <c r="L52" s="200">
        <v>559.24</v>
      </c>
      <c r="M52" s="200">
        <v>23.72</v>
      </c>
      <c r="N52" s="200">
        <v>16.82</v>
      </c>
      <c r="O52" s="200">
        <v>0</v>
      </c>
      <c r="P52" s="200">
        <v>37.25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62.1</v>
      </c>
      <c r="V52" s="200">
        <v>4.2300000000000004</v>
      </c>
      <c r="W52" s="200">
        <v>13.5</v>
      </c>
      <c r="X52" s="200">
        <v>43.75</v>
      </c>
      <c r="Y52" s="200">
        <v>0</v>
      </c>
      <c r="Z52" s="200">
        <v>75.099999999999994</v>
      </c>
      <c r="AA52" s="200">
        <v>20.77</v>
      </c>
      <c r="AB52" s="200">
        <v>0</v>
      </c>
      <c r="AC52" s="200">
        <v>8.06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16.16</v>
      </c>
      <c r="AJ52" s="200">
        <v>0</v>
      </c>
      <c r="AK52" s="200">
        <v>67.430000000000007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9.1</v>
      </c>
      <c r="L53" s="200">
        <v>559.24</v>
      </c>
      <c r="M53" s="200">
        <v>23.72</v>
      </c>
      <c r="N53" s="200">
        <v>16.82</v>
      </c>
      <c r="O53" s="200">
        <v>0</v>
      </c>
      <c r="P53" s="200">
        <v>37.25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62.1</v>
      </c>
      <c r="V53" s="200">
        <v>4.2300000000000004</v>
      </c>
      <c r="W53" s="200">
        <v>13.5</v>
      </c>
      <c r="X53" s="200">
        <v>43.75</v>
      </c>
      <c r="Y53" s="200">
        <v>0</v>
      </c>
      <c r="Z53" s="200">
        <v>75.099999999999994</v>
      </c>
      <c r="AA53" s="200">
        <v>20.77</v>
      </c>
      <c r="AB53" s="200">
        <v>0</v>
      </c>
      <c r="AC53" s="200">
        <v>8.06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16.16</v>
      </c>
      <c r="AJ53" s="200">
        <v>0</v>
      </c>
      <c r="AK53" s="200">
        <v>67.430000000000007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9.1</v>
      </c>
      <c r="L54" s="200">
        <v>559.24</v>
      </c>
      <c r="M54" s="200">
        <v>23.72</v>
      </c>
      <c r="N54" s="200">
        <v>16.82</v>
      </c>
      <c r="O54" s="200">
        <v>0</v>
      </c>
      <c r="P54" s="200">
        <v>37.25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62.1</v>
      </c>
      <c r="V54" s="200">
        <v>4.2300000000000004</v>
      </c>
      <c r="W54" s="200">
        <v>13.5</v>
      </c>
      <c r="X54" s="200">
        <v>43.75</v>
      </c>
      <c r="Y54" s="200">
        <v>0</v>
      </c>
      <c r="Z54" s="200">
        <v>75.099999999999994</v>
      </c>
      <c r="AA54" s="200">
        <v>20.77</v>
      </c>
      <c r="AB54" s="200">
        <v>0</v>
      </c>
      <c r="AC54" s="200">
        <v>8.06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16.16</v>
      </c>
      <c r="AJ54" s="200">
        <v>0</v>
      </c>
      <c r="AK54" s="200">
        <v>67.430000000000007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9.1</v>
      </c>
      <c r="L55" s="200">
        <v>559.24</v>
      </c>
      <c r="M55" s="200">
        <v>24.32</v>
      </c>
      <c r="N55" s="200">
        <v>16.82</v>
      </c>
      <c r="O55" s="200">
        <v>0</v>
      </c>
      <c r="P55" s="200">
        <v>37.25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62.1</v>
      </c>
      <c r="V55" s="200">
        <v>4.2300000000000004</v>
      </c>
      <c r="W55" s="200">
        <v>13.5</v>
      </c>
      <c r="X55" s="200">
        <v>43.75</v>
      </c>
      <c r="Y55" s="200">
        <v>0</v>
      </c>
      <c r="Z55" s="200">
        <v>75.099999999999994</v>
      </c>
      <c r="AA55" s="200">
        <v>20.77</v>
      </c>
      <c r="AB55" s="200">
        <v>0</v>
      </c>
      <c r="AC55" s="200">
        <v>8.5500000000000007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15</v>
      </c>
      <c r="AJ55" s="200">
        <v>0</v>
      </c>
      <c r="AK55" s="200">
        <v>67.430000000000007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9.1</v>
      </c>
      <c r="L56" s="200">
        <v>559.24</v>
      </c>
      <c r="M56" s="200">
        <v>24.32</v>
      </c>
      <c r="N56" s="200">
        <v>16.82</v>
      </c>
      <c r="O56" s="200">
        <v>0</v>
      </c>
      <c r="P56" s="200">
        <v>37.25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62.1</v>
      </c>
      <c r="V56" s="200">
        <v>4.2300000000000004</v>
      </c>
      <c r="W56" s="200">
        <v>13.5</v>
      </c>
      <c r="X56" s="200">
        <v>43.75</v>
      </c>
      <c r="Y56" s="200">
        <v>0</v>
      </c>
      <c r="Z56" s="200">
        <v>75.099999999999994</v>
      </c>
      <c r="AA56" s="200">
        <v>20.77</v>
      </c>
      <c r="AB56" s="200">
        <v>0</v>
      </c>
      <c r="AC56" s="200">
        <v>12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16.899999999999999</v>
      </c>
      <c r="AJ56" s="200">
        <v>0</v>
      </c>
      <c r="AK56" s="200">
        <v>67.430000000000007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9.1</v>
      </c>
      <c r="L57" s="200">
        <v>559.24</v>
      </c>
      <c r="M57" s="200">
        <v>24.32</v>
      </c>
      <c r="N57" s="200">
        <v>16.82</v>
      </c>
      <c r="O57" s="200">
        <v>0</v>
      </c>
      <c r="P57" s="200">
        <v>37.25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62.1</v>
      </c>
      <c r="V57" s="200">
        <v>4.2300000000000004</v>
      </c>
      <c r="W57" s="200">
        <v>13.76</v>
      </c>
      <c r="X57" s="200">
        <v>43.75</v>
      </c>
      <c r="Y57" s="200">
        <v>0</v>
      </c>
      <c r="Z57" s="200">
        <v>75.099999999999994</v>
      </c>
      <c r="AA57" s="200">
        <v>20.77</v>
      </c>
      <c r="AB57" s="200">
        <v>0</v>
      </c>
      <c r="AC57" s="200">
        <v>12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16.899999999999999</v>
      </c>
      <c r="AJ57" s="200">
        <v>0</v>
      </c>
      <c r="AK57" s="200">
        <v>67.430000000000007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9.1</v>
      </c>
      <c r="L58" s="200">
        <v>559.24</v>
      </c>
      <c r="M58" s="200">
        <v>24.32</v>
      </c>
      <c r="N58" s="200">
        <v>16.82</v>
      </c>
      <c r="O58" s="200">
        <v>0</v>
      </c>
      <c r="P58" s="200">
        <v>37.25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62.1</v>
      </c>
      <c r="V58" s="200">
        <v>4.2300000000000004</v>
      </c>
      <c r="W58" s="200">
        <v>13.76</v>
      </c>
      <c r="X58" s="200">
        <v>43.75</v>
      </c>
      <c r="Y58" s="200">
        <v>0</v>
      </c>
      <c r="Z58" s="200">
        <v>75.099999999999994</v>
      </c>
      <c r="AA58" s="200">
        <v>20.77</v>
      </c>
      <c r="AB58" s="200">
        <v>0</v>
      </c>
      <c r="AC58" s="200">
        <v>12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16.899999999999999</v>
      </c>
      <c r="AJ58" s="200">
        <v>0</v>
      </c>
      <c r="AK58" s="200">
        <v>67.430000000000007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9.1</v>
      </c>
      <c r="L59" s="200">
        <v>559.24</v>
      </c>
      <c r="M59" s="200">
        <v>24.32</v>
      </c>
      <c r="N59" s="200">
        <v>16.82</v>
      </c>
      <c r="O59" s="200">
        <v>0</v>
      </c>
      <c r="P59" s="200">
        <v>37.25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62.1</v>
      </c>
      <c r="V59" s="200">
        <v>4.2300000000000004</v>
      </c>
      <c r="W59" s="200">
        <v>13.76</v>
      </c>
      <c r="X59" s="200">
        <v>43.75</v>
      </c>
      <c r="Y59" s="200">
        <v>0</v>
      </c>
      <c r="Z59" s="200">
        <v>75.099999999999994</v>
      </c>
      <c r="AA59" s="200">
        <v>20.77</v>
      </c>
      <c r="AB59" s="200">
        <v>0</v>
      </c>
      <c r="AC59" s="200">
        <v>12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16.899999999999999</v>
      </c>
      <c r="AJ59" s="200">
        <v>0</v>
      </c>
      <c r="AK59" s="200">
        <v>66.34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9.1</v>
      </c>
      <c r="L60" s="200">
        <v>559.24</v>
      </c>
      <c r="M60" s="200">
        <v>24.32</v>
      </c>
      <c r="N60" s="200">
        <v>16.82</v>
      </c>
      <c r="O60" s="200">
        <v>0</v>
      </c>
      <c r="P60" s="200">
        <v>37.25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62.1</v>
      </c>
      <c r="V60" s="200">
        <v>4.2300000000000004</v>
      </c>
      <c r="W60" s="200">
        <v>13.76</v>
      </c>
      <c r="X60" s="200">
        <v>43.75</v>
      </c>
      <c r="Y60" s="200">
        <v>0</v>
      </c>
      <c r="Z60" s="200">
        <v>75.099999999999994</v>
      </c>
      <c r="AA60" s="200">
        <v>20.77</v>
      </c>
      <c r="AB60" s="200">
        <v>0</v>
      </c>
      <c r="AC60" s="200">
        <v>12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16.899999999999999</v>
      </c>
      <c r="AJ60" s="200">
        <v>0</v>
      </c>
      <c r="AK60" s="200">
        <v>66.34</v>
      </c>
      <c r="AL60" s="200">
        <v>0</v>
      </c>
      <c r="AM60" s="200">
        <v>0</v>
      </c>
      <c r="AN60" s="200">
        <v>0</v>
      </c>
      <c r="AO60" s="200">
        <v>0</v>
      </c>
      <c r="AP60" s="200">
        <v>6.53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9.1</v>
      </c>
      <c r="L61" s="200">
        <v>559.24</v>
      </c>
      <c r="M61" s="200">
        <v>24.32</v>
      </c>
      <c r="N61" s="200">
        <v>16.82</v>
      </c>
      <c r="O61" s="200">
        <v>0</v>
      </c>
      <c r="P61" s="200">
        <v>37.25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62.1</v>
      </c>
      <c r="V61" s="200">
        <v>4.2300000000000004</v>
      </c>
      <c r="W61" s="200">
        <v>13.76</v>
      </c>
      <c r="X61" s="200">
        <v>43.75</v>
      </c>
      <c r="Y61" s="200">
        <v>0</v>
      </c>
      <c r="Z61" s="200">
        <v>75.099999999999994</v>
      </c>
      <c r="AA61" s="200">
        <v>20.77</v>
      </c>
      <c r="AB61" s="200">
        <v>0</v>
      </c>
      <c r="AC61" s="200">
        <v>12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16.899999999999999</v>
      </c>
      <c r="AJ61" s="200">
        <v>0</v>
      </c>
      <c r="AK61" s="200">
        <v>66.34</v>
      </c>
      <c r="AL61" s="200">
        <v>0</v>
      </c>
      <c r="AM61" s="200">
        <v>0</v>
      </c>
      <c r="AN61" s="200">
        <v>0</v>
      </c>
      <c r="AO61" s="200">
        <v>0</v>
      </c>
      <c r="AP61" s="200">
        <v>6.53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9.1</v>
      </c>
      <c r="L62" s="200">
        <v>559.24</v>
      </c>
      <c r="M62" s="200">
        <v>24.32</v>
      </c>
      <c r="N62" s="200">
        <v>16.82</v>
      </c>
      <c r="O62" s="200">
        <v>0</v>
      </c>
      <c r="P62" s="200">
        <v>37.25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62.1</v>
      </c>
      <c r="V62" s="200">
        <v>4.2300000000000004</v>
      </c>
      <c r="W62" s="200">
        <v>13.76</v>
      </c>
      <c r="X62" s="200">
        <v>43.75</v>
      </c>
      <c r="Y62" s="200">
        <v>0</v>
      </c>
      <c r="Z62" s="200">
        <v>75.099999999999994</v>
      </c>
      <c r="AA62" s="200">
        <v>20.77</v>
      </c>
      <c r="AB62" s="200">
        <v>0</v>
      </c>
      <c r="AC62" s="200">
        <v>9.33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16.899999999999999</v>
      </c>
      <c r="AJ62" s="200">
        <v>0</v>
      </c>
      <c r="AK62" s="200">
        <v>66.34</v>
      </c>
      <c r="AL62" s="200">
        <v>0</v>
      </c>
      <c r="AM62" s="200">
        <v>0</v>
      </c>
      <c r="AN62" s="200">
        <v>0</v>
      </c>
      <c r="AO62" s="200">
        <v>0</v>
      </c>
      <c r="AP62" s="200">
        <v>6.53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9.1</v>
      </c>
      <c r="L63" s="200">
        <v>559.24</v>
      </c>
      <c r="M63" s="200">
        <v>24.32</v>
      </c>
      <c r="N63" s="200">
        <v>16.82</v>
      </c>
      <c r="O63" s="200">
        <v>0</v>
      </c>
      <c r="P63" s="200">
        <v>37.25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62.1</v>
      </c>
      <c r="V63" s="200">
        <v>4.2300000000000004</v>
      </c>
      <c r="W63" s="200">
        <v>13.76</v>
      </c>
      <c r="X63" s="200">
        <v>43.75</v>
      </c>
      <c r="Y63" s="200">
        <v>0</v>
      </c>
      <c r="Z63" s="200">
        <v>75.099999999999994</v>
      </c>
      <c r="AA63" s="200">
        <v>20.77</v>
      </c>
      <c r="AB63" s="200">
        <v>0</v>
      </c>
      <c r="AC63" s="200">
        <v>9.33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16.899999999999999</v>
      </c>
      <c r="AJ63" s="200">
        <v>0</v>
      </c>
      <c r="AK63" s="200">
        <v>66.349999999999994</v>
      </c>
      <c r="AL63" s="200">
        <v>0</v>
      </c>
      <c r="AM63" s="200">
        <v>0</v>
      </c>
      <c r="AN63" s="200">
        <v>0</v>
      </c>
      <c r="AO63" s="200">
        <v>0</v>
      </c>
      <c r="AP63" s="200">
        <v>6.53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9.1</v>
      </c>
      <c r="L64" s="200">
        <v>559.24</v>
      </c>
      <c r="M64" s="200">
        <v>24.32</v>
      </c>
      <c r="N64" s="200">
        <v>16.82</v>
      </c>
      <c r="O64" s="200">
        <v>0</v>
      </c>
      <c r="P64" s="200">
        <v>37.25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62.1</v>
      </c>
      <c r="V64" s="200">
        <v>4.2300000000000004</v>
      </c>
      <c r="W64" s="200">
        <v>13.76</v>
      </c>
      <c r="X64" s="200">
        <v>43.75</v>
      </c>
      <c r="Y64" s="200">
        <v>0</v>
      </c>
      <c r="Z64" s="200">
        <v>75.099999999999994</v>
      </c>
      <c r="AA64" s="200">
        <v>20.77</v>
      </c>
      <c r="AB64" s="200">
        <v>0</v>
      </c>
      <c r="AC64" s="200">
        <v>9.33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16.899999999999999</v>
      </c>
      <c r="AJ64" s="200">
        <v>0</v>
      </c>
      <c r="AK64" s="200">
        <v>66.349999999999994</v>
      </c>
      <c r="AL64" s="200">
        <v>0</v>
      </c>
      <c r="AM64" s="200">
        <v>0</v>
      </c>
      <c r="AN64" s="200">
        <v>0</v>
      </c>
      <c r="AO64" s="200">
        <v>0</v>
      </c>
      <c r="AP64" s="200">
        <v>6.53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559.24</v>
      </c>
      <c r="M65" s="200">
        <v>24.32</v>
      </c>
      <c r="N65" s="200">
        <v>16.82</v>
      </c>
      <c r="O65" s="200">
        <v>0</v>
      </c>
      <c r="P65" s="200">
        <v>37.25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62.1</v>
      </c>
      <c r="V65" s="200">
        <v>4.2300000000000004</v>
      </c>
      <c r="W65" s="200">
        <v>13.76</v>
      </c>
      <c r="X65" s="200">
        <v>43.75</v>
      </c>
      <c r="Y65" s="200">
        <v>0</v>
      </c>
      <c r="Z65" s="200">
        <v>75.099999999999994</v>
      </c>
      <c r="AA65" s="200">
        <v>20.77</v>
      </c>
      <c r="AB65" s="200">
        <v>0</v>
      </c>
      <c r="AC65" s="200">
        <v>8.8000000000000007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15</v>
      </c>
      <c r="AJ65" s="200">
        <v>0</v>
      </c>
      <c r="AK65" s="200">
        <v>66.349999999999994</v>
      </c>
      <c r="AL65" s="200">
        <v>0</v>
      </c>
      <c r="AM65" s="200">
        <v>0</v>
      </c>
      <c r="AN65" s="200">
        <v>0</v>
      </c>
      <c r="AO65" s="200">
        <v>13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559.24</v>
      </c>
      <c r="M66" s="200">
        <v>24.32</v>
      </c>
      <c r="N66" s="200">
        <v>16.82</v>
      </c>
      <c r="O66" s="200">
        <v>0</v>
      </c>
      <c r="P66" s="200">
        <v>37.25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62.1</v>
      </c>
      <c r="V66" s="200">
        <v>4.2300000000000004</v>
      </c>
      <c r="W66" s="200">
        <v>13.76</v>
      </c>
      <c r="X66" s="200">
        <v>43.75</v>
      </c>
      <c r="Y66" s="200">
        <v>0</v>
      </c>
      <c r="Z66" s="200">
        <v>75.099999999999994</v>
      </c>
      <c r="AA66" s="200">
        <v>20.77</v>
      </c>
      <c r="AB66" s="200">
        <v>0</v>
      </c>
      <c r="AC66" s="200">
        <v>8.8000000000000007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15</v>
      </c>
      <c r="AJ66" s="200">
        <v>0</v>
      </c>
      <c r="AK66" s="200">
        <v>66.349999999999994</v>
      </c>
      <c r="AL66" s="200">
        <v>0</v>
      </c>
      <c r="AM66" s="200">
        <v>0</v>
      </c>
      <c r="AN66" s="200">
        <v>0</v>
      </c>
      <c r="AO66" s="200">
        <v>19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559.24</v>
      </c>
      <c r="M67" s="200">
        <v>24.32</v>
      </c>
      <c r="N67" s="200">
        <v>16.82</v>
      </c>
      <c r="O67" s="200">
        <v>0</v>
      </c>
      <c r="P67" s="200">
        <v>37.25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62.1</v>
      </c>
      <c r="V67" s="200">
        <v>4.2300000000000004</v>
      </c>
      <c r="W67" s="200">
        <v>13.76</v>
      </c>
      <c r="X67" s="200">
        <v>43.75</v>
      </c>
      <c r="Y67" s="200">
        <v>0</v>
      </c>
      <c r="Z67" s="200">
        <v>75.099999999999994</v>
      </c>
      <c r="AA67" s="200">
        <v>20.77</v>
      </c>
      <c r="AB67" s="200">
        <v>0</v>
      </c>
      <c r="AC67" s="200">
        <v>9.07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15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25.58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559.24</v>
      </c>
      <c r="M68" s="200">
        <v>24.32</v>
      </c>
      <c r="N68" s="200">
        <v>16.82</v>
      </c>
      <c r="O68" s="200">
        <v>0</v>
      </c>
      <c r="P68" s="200">
        <v>37.25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62.1</v>
      </c>
      <c r="V68" s="200">
        <v>4.2300000000000004</v>
      </c>
      <c r="W68" s="200">
        <v>13.76</v>
      </c>
      <c r="X68" s="200">
        <v>43.75</v>
      </c>
      <c r="Y68" s="200">
        <v>0</v>
      </c>
      <c r="Z68" s="200">
        <v>75.099999999999994</v>
      </c>
      <c r="AA68" s="200">
        <v>20.77</v>
      </c>
      <c r="AB68" s="200">
        <v>0</v>
      </c>
      <c r="AC68" s="200">
        <v>9.07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15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29.46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559.24</v>
      </c>
      <c r="M69" s="200">
        <v>24.32</v>
      </c>
      <c r="N69" s="200">
        <v>16.82</v>
      </c>
      <c r="O69" s="200">
        <v>0</v>
      </c>
      <c r="P69" s="200">
        <v>37.25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62.1</v>
      </c>
      <c r="V69" s="200">
        <v>4.2300000000000004</v>
      </c>
      <c r="W69" s="200">
        <v>13.76</v>
      </c>
      <c r="X69" s="200">
        <v>43.75</v>
      </c>
      <c r="Y69" s="200">
        <v>0</v>
      </c>
      <c r="Z69" s="200">
        <v>75.099999999999994</v>
      </c>
      <c r="AA69" s="200">
        <v>20.77</v>
      </c>
      <c r="AB69" s="200">
        <v>0</v>
      </c>
      <c r="AC69" s="200">
        <v>9.07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15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30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559.24</v>
      </c>
      <c r="M70" s="200">
        <v>24.32</v>
      </c>
      <c r="N70" s="200">
        <v>16.82</v>
      </c>
      <c r="O70" s="200">
        <v>0</v>
      </c>
      <c r="P70" s="200">
        <v>37.25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62.1</v>
      </c>
      <c r="V70" s="200">
        <v>4.2300000000000004</v>
      </c>
      <c r="W70" s="200">
        <v>13.76</v>
      </c>
      <c r="X70" s="200">
        <v>43.75</v>
      </c>
      <c r="Y70" s="200">
        <v>0</v>
      </c>
      <c r="Z70" s="200">
        <v>75.099999999999994</v>
      </c>
      <c r="AA70" s="200">
        <v>20.77</v>
      </c>
      <c r="AB70" s="200">
        <v>0</v>
      </c>
      <c r="AC70" s="200">
        <v>9.07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15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30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559.24</v>
      </c>
      <c r="M71" s="200">
        <v>24.32</v>
      </c>
      <c r="N71" s="200">
        <v>16.82</v>
      </c>
      <c r="O71" s="200">
        <v>0</v>
      </c>
      <c r="P71" s="200">
        <v>37.25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62.1</v>
      </c>
      <c r="V71" s="200">
        <v>4.2300000000000004</v>
      </c>
      <c r="W71" s="200">
        <v>13.76</v>
      </c>
      <c r="X71" s="200">
        <v>43.75</v>
      </c>
      <c r="Y71" s="200">
        <v>0</v>
      </c>
      <c r="Z71" s="200">
        <v>75.099999999999994</v>
      </c>
      <c r="AA71" s="200">
        <v>20.77</v>
      </c>
      <c r="AB71" s="200">
        <v>0</v>
      </c>
      <c r="AC71" s="200">
        <v>9.07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15.38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30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559.24</v>
      </c>
      <c r="M72" s="200">
        <v>24.32</v>
      </c>
      <c r="N72" s="200">
        <v>16.82</v>
      </c>
      <c r="O72" s="200">
        <v>0</v>
      </c>
      <c r="P72" s="200">
        <v>37.25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62.1</v>
      </c>
      <c r="V72" s="200">
        <v>4.2300000000000004</v>
      </c>
      <c r="W72" s="200">
        <v>13.76</v>
      </c>
      <c r="X72" s="200">
        <v>43.75</v>
      </c>
      <c r="Y72" s="200">
        <v>0</v>
      </c>
      <c r="Z72" s="200">
        <v>75.099999999999994</v>
      </c>
      <c r="AA72" s="200">
        <v>20.77</v>
      </c>
      <c r="AB72" s="200">
        <v>0</v>
      </c>
      <c r="AC72" s="200">
        <v>9.07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15.38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30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559.24</v>
      </c>
      <c r="M73" s="200">
        <v>24.32</v>
      </c>
      <c r="N73" s="200">
        <v>16.82</v>
      </c>
      <c r="O73" s="200">
        <v>0</v>
      </c>
      <c r="P73" s="200">
        <v>37.25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62.1</v>
      </c>
      <c r="V73" s="200">
        <v>4.2300000000000004</v>
      </c>
      <c r="W73" s="200">
        <v>13.76</v>
      </c>
      <c r="X73" s="200">
        <v>43.75</v>
      </c>
      <c r="Y73" s="200">
        <v>0</v>
      </c>
      <c r="Z73" s="200">
        <v>75.099999999999994</v>
      </c>
      <c r="AA73" s="200">
        <v>20.77</v>
      </c>
      <c r="AB73" s="200">
        <v>0</v>
      </c>
      <c r="AC73" s="200">
        <v>11.65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17.350000000000001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30</v>
      </c>
      <c r="AP73" s="200">
        <v>0</v>
      </c>
      <c r="AQ73" s="200">
        <v>7.79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559.24</v>
      </c>
      <c r="M74" s="200">
        <v>24.32</v>
      </c>
      <c r="N74" s="200">
        <v>16.82</v>
      </c>
      <c r="O74" s="200">
        <v>0</v>
      </c>
      <c r="P74" s="200">
        <v>37.25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62.1</v>
      </c>
      <c r="V74" s="200">
        <v>4.2300000000000004</v>
      </c>
      <c r="W74" s="200">
        <v>13.76</v>
      </c>
      <c r="X74" s="200">
        <v>43.75</v>
      </c>
      <c r="Y74" s="200">
        <v>0</v>
      </c>
      <c r="Z74" s="200">
        <v>75.099999999999994</v>
      </c>
      <c r="AA74" s="200">
        <v>20.77</v>
      </c>
      <c r="AB74" s="200">
        <v>0</v>
      </c>
      <c r="AC74" s="200">
        <v>11.65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17.350000000000001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30</v>
      </c>
      <c r="AP74" s="200">
        <v>0</v>
      </c>
      <c r="AQ74" s="200">
        <v>5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559.24</v>
      </c>
      <c r="M75" s="200">
        <v>24.32</v>
      </c>
      <c r="N75" s="200">
        <v>16.82</v>
      </c>
      <c r="O75" s="200">
        <v>0</v>
      </c>
      <c r="P75" s="200">
        <v>37.25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62.1</v>
      </c>
      <c r="V75" s="200">
        <v>4.2300000000000004</v>
      </c>
      <c r="W75" s="200">
        <v>13.76</v>
      </c>
      <c r="X75" s="200">
        <v>43.75</v>
      </c>
      <c r="Y75" s="200">
        <v>0</v>
      </c>
      <c r="Z75" s="200">
        <v>75.099999999999994</v>
      </c>
      <c r="AA75" s="200">
        <v>20.77</v>
      </c>
      <c r="AB75" s="200">
        <v>0</v>
      </c>
      <c r="AC75" s="200">
        <v>11.65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17.350000000000001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30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559.24</v>
      </c>
      <c r="M76" s="200">
        <v>24.32</v>
      </c>
      <c r="N76" s="200">
        <v>16.82</v>
      </c>
      <c r="O76" s="200">
        <v>0</v>
      </c>
      <c r="P76" s="200">
        <v>37.25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62.1</v>
      </c>
      <c r="V76" s="200">
        <v>4.2300000000000004</v>
      </c>
      <c r="W76" s="200">
        <v>13.76</v>
      </c>
      <c r="X76" s="200">
        <v>43.75</v>
      </c>
      <c r="Y76" s="200">
        <v>0</v>
      </c>
      <c r="Z76" s="200">
        <v>75.099999999999994</v>
      </c>
      <c r="AA76" s="200">
        <v>20.77</v>
      </c>
      <c r="AB76" s="200">
        <v>0</v>
      </c>
      <c r="AC76" s="200">
        <v>11.65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17.350000000000001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30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559.24</v>
      </c>
      <c r="M77" s="200">
        <v>24.32</v>
      </c>
      <c r="N77" s="200">
        <v>16.82</v>
      </c>
      <c r="O77" s="200">
        <v>0</v>
      </c>
      <c r="P77" s="200">
        <v>37.25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62.1</v>
      </c>
      <c r="V77" s="200">
        <v>4.2300000000000004</v>
      </c>
      <c r="W77" s="200">
        <v>13.76</v>
      </c>
      <c r="X77" s="200">
        <v>43.75</v>
      </c>
      <c r="Y77" s="200">
        <v>0</v>
      </c>
      <c r="Z77" s="200">
        <v>75.099999999999994</v>
      </c>
      <c r="AA77" s="200">
        <v>20.77</v>
      </c>
      <c r="AB77" s="200">
        <v>0</v>
      </c>
      <c r="AC77" s="200">
        <v>11.65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17.350000000000001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30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559.24</v>
      </c>
      <c r="M78" s="200">
        <v>24.32</v>
      </c>
      <c r="N78" s="200">
        <v>16.82</v>
      </c>
      <c r="O78" s="200">
        <v>0</v>
      </c>
      <c r="P78" s="200">
        <v>37.25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62.1</v>
      </c>
      <c r="V78" s="200">
        <v>4.2300000000000004</v>
      </c>
      <c r="W78" s="200">
        <v>13.76</v>
      </c>
      <c r="X78" s="200">
        <v>43.75</v>
      </c>
      <c r="Y78" s="200">
        <v>0</v>
      </c>
      <c r="Z78" s="200">
        <v>75.099999999999994</v>
      </c>
      <c r="AA78" s="200">
        <v>20.77</v>
      </c>
      <c r="AB78" s="200">
        <v>0</v>
      </c>
      <c r="AC78" s="200">
        <v>12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17.350000000000001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30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559.24</v>
      </c>
      <c r="M79" s="200">
        <v>24.32</v>
      </c>
      <c r="N79" s="200">
        <v>16.82</v>
      </c>
      <c r="O79" s="200">
        <v>0</v>
      </c>
      <c r="P79" s="200">
        <v>37.25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62.1</v>
      </c>
      <c r="V79" s="200">
        <v>4.2300000000000004</v>
      </c>
      <c r="W79" s="200">
        <v>13.76</v>
      </c>
      <c r="X79" s="200">
        <v>43.75</v>
      </c>
      <c r="Y79" s="200">
        <v>0</v>
      </c>
      <c r="Z79" s="200">
        <v>75.099999999999994</v>
      </c>
      <c r="AA79" s="200">
        <v>20.77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17.350000000000001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30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559.24</v>
      </c>
      <c r="M80" s="200">
        <v>24.32</v>
      </c>
      <c r="N80" s="200">
        <v>16.82</v>
      </c>
      <c r="O80" s="200">
        <v>0</v>
      </c>
      <c r="P80" s="200">
        <v>37.25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62.1</v>
      </c>
      <c r="V80" s="200">
        <v>4.2300000000000004</v>
      </c>
      <c r="W80" s="200">
        <v>13.76</v>
      </c>
      <c r="X80" s="200">
        <v>43.75</v>
      </c>
      <c r="Y80" s="200">
        <v>0</v>
      </c>
      <c r="Z80" s="200">
        <v>75.099999999999994</v>
      </c>
      <c r="AA80" s="200">
        <v>20.77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17.350000000000001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30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559.24</v>
      </c>
      <c r="M81" s="200">
        <v>24.32</v>
      </c>
      <c r="N81" s="200">
        <v>16.82</v>
      </c>
      <c r="O81" s="200">
        <v>0</v>
      </c>
      <c r="P81" s="200">
        <v>37.25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62.1</v>
      </c>
      <c r="V81" s="200">
        <v>4.2300000000000004</v>
      </c>
      <c r="W81" s="200">
        <v>13.76</v>
      </c>
      <c r="X81" s="200">
        <v>43.75</v>
      </c>
      <c r="Y81" s="200">
        <v>0</v>
      </c>
      <c r="Z81" s="200">
        <v>75.099999999999994</v>
      </c>
      <c r="AA81" s="200">
        <v>20.77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17.350000000000001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30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559.24</v>
      </c>
      <c r="M82" s="200">
        <v>24.32</v>
      </c>
      <c r="N82" s="200">
        <v>16.82</v>
      </c>
      <c r="O82" s="200">
        <v>0</v>
      </c>
      <c r="P82" s="200">
        <v>37.25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62.1</v>
      </c>
      <c r="V82" s="200">
        <v>4.2300000000000004</v>
      </c>
      <c r="W82" s="200">
        <v>13.76</v>
      </c>
      <c r="X82" s="200">
        <v>43.75</v>
      </c>
      <c r="Y82" s="200">
        <v>0</v>
      </c>
      <c r="Z82" s="200">
        <v>75.099999999999994</v>
      </c>
      <c r="AA82" s="200">
        <v>20.77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17.350000000000001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30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559.24</v>
      </c>
      <c r="M83" s="200">
        <v>24.32</v>
      </c>
      <c r="N83" s="200">
        <v>16.82</v>
      </c>
      <c r="O83" s="200">
        <v>0</v>
      </c>
      <c r="P83" s="200">
        <v>37.25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62.1</v>
      </c>
      <c r="V83" s="200">
        <v>4.2300000000000004</v>
      </c>
      <c r="W83" s="200">
        <v>13.76</v>
      </c>
      <c r="X83" s="200">
        <v>43.75</v>
      </c>
      <c r="Y83" s="200">
        <v>0</v>
      </c>
      <c r="Z83" s="200">
        <v>75.099999999999994</v>
      </c>
      <c r="AA83" s="200">
        <v>20.77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17.350000000000001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30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559.24</v>
      </c>
      <c r="M84" s="200">
        <v>24.32</v>
      </c>
      <c r="N84" s="200">
        <v>16.82</v>
      </c>
      <c r="O84" s="200">
        <v>0</v>
      </c>
      <c r="P84" s="200">
        <v>37.25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62.1</v>
      </c>
      <c r="V84" s="200">
        <v>4.2300000000000004</v>
      </c>
      <c r="W84" s="200">
        <v>13.76</v>
      </c>
      <c r="X84" s="200">
        <v>43.75</v>
      </c>
      <c r="Y84" s="200">
        <v>0</v>
      </c>
      <c r="Z84" s="200">
        <v>75.099999999999994</v>
      </c>
      <c r="AA84" s="200">
        <v>20.77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17.350000000000001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30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559.24</v>
      </c>
      <c r="M85" s="200">
        <v>24.32</v>
      </c>
      <c r="N85" s="200">
        <v>16.82</v>
      </c>
      <c r="O85" s="200">
        <v>0</v>
      </c>
      <c r="P85" s="200">
        <v>37.25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62.1</v>
      </c>
      <c r="V85" s="200">
        <v>4.2300000000000004</v>
      </c>
      <c r="W85" s="200">
        <v>13.76</v>
      </c>
      <c r="X85" s="200">
        <v>43.75</v>
      </c>
      <c r="Y85" s="200">
        <v>0</v>
      </c>
      <c r="Z85" s="200">
        <v>75.099999999999994</v>
      </c>
      <c r="AA85" s="200">
        <v>20.77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17.350000000000001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30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559.24</v>
      </c>
      <c r="M86" s="200">
        <v>24.32</v>
      </c>
      <c r="N86" s="200">
        <v>16.82</v>
      </c>
      <c r="O86" s="200">
        <v>0</v>
      </c>
      <c r="P86" s="200">
        <v>37.25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62.1</v>
      </c>
      <c r="V86" s="200">
        <v>4.2300000000000004</v>
      </c>
      <c r="W86" s="200">
        <v>13.76</v>
      </c>
      <c r="X86" s="200">
        <v>43.75</v>
      </c>
      <c r="Y86" s="200">
        <v>0</v>
      </c>
      <c r="Z86" s="200">
        <v>75.099999999999994</v>
      </c>
      <c r="AA86" s="200">
        <v>20.77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17.350000000000001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30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559.24</v>
      </c>
      <c r="M87" s="200">
        <v>24.32</v>
      </c>
      <c r="N87" s="200">
        <v>16.82</v>
      </c>
      <c r="O87" s="200">
        <v>0</v>
      </c>
      <c r="P87" s="200">
        <v>37.25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62.1</v>
      </c>
      <c r="V87" s="200">
        <v>4.2300000000000004</v>
      </c>
      <c r="W87" s="200">
        <v>13.76</v>
      </c>
      <c r="X87" s="200">
        <v>43.75</v>
      </c>
      <c r="Y87" s="200">
        <v>0</v>
      </c>
      <c r="Z87" s="200">
        <v>75.099999999999994</v>
      </c>
      <c r="AA87" s="200">
        <v>20.77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17.350000000000001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30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559.24</v>
      </c>
      <c r="M88" s="200">
        <v>24.32</v>
      </c>
      <c r="N88" s="200">
        <v>16.82</v>
      </c>
      <c r="O88" s="200">
        <v>0</v>
      </c>
      <c r="P88" s="200">
        <v>37.25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62.1</v>
      </c>
      <c r="V88" s="200">
        <v>4.2300000000000004</v>
      </c>
      <c r="W88" s="200">
        <v>13.76</v>
      </c>
      <c r="X88" s="200">
        <v>43.75</v>
      </c>
      <c r="Y88" s="200">
        <v>0</v>
      </c>
      <c r="Z88" s="200">
        <v>75.099999999999994</v>
      </c>
      <c r="AA88" s="200">
        <v>20.77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17.350000000000001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30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559.24</v>
      </c>
      <c r="M89" s="200">
        <v>25.8</v>
      </c>
      <c r="N89" s="200">
        <v>16.82</v>
      </c>
      <c r="O89" s="200">
        <v>0</v>
      </c>
      <c r="P89" s="200">
        <v>37.25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62.1</v>
      </c>
      <c r="V89" s="200">
        <v>4.2300000000000004</v>
      </c>
      <c r="W89" s="200">
        <v>13.76</v>
      </c>
      <c r="X89" s="200">
        <v>43.75</v>
      </c>
      <c r="Y89" s="200">
        <v>0</v>
      </c>
      <c r="Z89" s="200">
        <v>75.099999999999994</v>
      </c>
      <c r="AA89" s="200">
        <v>20.77</v>
      </c>
      <c r="AB89" s="200">
        <v>0</v>
      </c>
      <c r="AC89" s="200">
        <v>12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17.350000000000001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30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559.24</v>
      </c>
      <c r="M90" s="200">
        <v>25.8</v>
      </c>
      <c r="N90" s="200">
        <v>16.82</v>
      </c>
      <c r="O90" s="200">
        <v>0</v>
      </c>
      <c r="P90" s="200">
        <v>37.25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62.1</v>
      </c>
      <c r="V90" s="200">
        <v>4.2300000000000004</v>
      </c>
      <c r="W90" s="200">
        <v>13.76</v>
      </c>
      <c r="X90" s="200">
        <v>43.75</v>
      </c>
      <c r="Y90" s="200">
        <v>0</v>
      </c>
      <c r="Z90" s="200">
        <v>75.099999999999994</v>
      </c>
      <c r="AA90" s="200">
        <v>20.77</v>
      </c>
      <c r="AB90" s="200">
        <v>0</v>
      </c>
      <c r="AC90" s="200">
        <v>12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17.350000000000001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30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559.24</v>
      </c>
      <c r="M91" s="200">
        <v>25.8</v>
      </c>
      <c r="N91" s="200">
        <v>16.82</v>
      </c>
      <c r="O91" s="200">
        <v>0</v>
      </c>
      <c r="P91" s="200">
        <v>37.25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62.1</v>
      </c>
      <c r="V91" s="200">
        <v>4.2300000000000004</v>
      </c>
      <c r="W91" s="200">
        <v>13.76</v>
      </c>
      <c r="X91" s="200">
        <v>43.75</v>
      </c>
      <c r="Y91" s="200">
        <v>0</v>
      </c>
      <c r="Z91" s="200">
        <v>75.099999999999994</v>
      </c>
      <c r="AA91" s="200">
        <v>20.77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17.739999999999998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30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559.24</v>
      </c>
      <c r="M92" s="200">
        <v>25.8</v>
      </c>
      <c r="N92" s="200">
        <v>16.82</v>
      </c>
      <c r="O92" s="200">
        <v>0</v>
      </c>
      <c r="P92" s="200">
        <v>37.25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62.1</v>
      </c>
      <c r="V92" s="200">
        <v>4.2300000000000004</v>
      </c>
      <c r="W92" s="200">
        <v>13.76</v>
      </c>
      <c r="X92" s="200">
        <v>43.75</v>
      </c>
      <c r="Y92" s="200">
        <v>0</v>
      </c>
      <c r="Z92" s="200">
        <v>75.099999999999994</v>
      </c>
      <c r="AA92" s="200">
        <v>20.77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17.739999999999998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30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559.24</v>
      </c>
      <c r="M93" s="200">
        <v>25.8</v>
      </c>
      <c r="N93" s="200">
        <v>16.82</v>
      </c>
      <c r="O93" s="200">
        <v>0</v>
      </c>
      <c r="P93" s="200">
        <v>37.25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62.1</v>
      </c>
      <c r="V93" s="200">
        <v>4.2300000000000004</v>
      </c>
      <c r="W93" s="200">
        <v>13.76</v>
      </c>
      <c r="X93" s="200">
        <v>43.75</v>
      </c>
      <c r="Y93" s="200">
        <v>0</v>
      </c>
      <c r="Z93" s="200">
        <v>37.549999999999997</v>
      </c>
      <c r="AA93" s="200">
        <v>20.77</v>
      </c>
      <c r="AB93" s="200">
        <v>0</v>
      </c>
      <c r="AC93" s="200">
        <v>8.8000000000000007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15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30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559.24</v>
      </c>
      <c r="M94" s="200">
        <v>25.8</v>
      </c>
      <c r="N94" s="200">
        <v>16.82</v>
      </c>
      <c r="O94" s="200">
        <v>0</v>
      </c>
      <c r="P94" s="200">
        <v>37.25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62.1</v>
      </c>
      <c r="V94" s="200">
        <v>4.2300000000000004</v>
      </c>
      <c r="W94" s="200">
        <v>13.76</v>
      </c>
      <c r="X94" s="200">
        <v>43.75</v>
      </c>
      <c r="Y94" s="200">
        <v>0</v>
      </c>
      <c r="Z94" s="200">
        <v>37.549999999999997</v>
      </c>
      <c r="AA94" s="200">
        <v>20.77</v>
      </c>
      <c r="AB94" s="200">
        <v>0</v>
      </c>
      <c r="AC94" s="200">
        <v>8.8000000000000007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15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30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559.24</v>
      </c>
      <c r="M95" s="200">
        <v>25.8</v>
      </c>
      <c r="N95" s="200">
        <v>16.82</v>
      </c>
      <c r="O95" s="200">
        <v>0</v>
      </c>
      <c r="P95" s="200">
        <v>37.25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62.1</v>
      </c>
      <c r="V95" s="200">
        <v>4.2300000000000004</v>
      </c>
      <c r="W95" s="200">
        <v>13.76</v>
      </c>
      <c r="X95" s="200">
        <v>43.75</v>
      </c>
      <c r="Y95" s="200">
        <v>0</v>
      </c>
      <c r="Z95" s="200">
        <v>37.549999999999997</v>
      </c>
      <c r="AA95" s="200">
        <v>20.77</v>
      </c>
      <c r="AB95" s="200">
        <v>0</v>
      </c>
      <c r="AC95" s="200">
        <v>12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18.12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30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559.24</v>
      </c>
      <c r="M96" s="200">
        <v>25.8</v>
      </c>
      <c r="N96" s="200">
        <v>16.82</v>
      </c>
      <c r="O96" s="200">
        <v>0</v>
      </c>
      <c r="P96" s="200">
        <v>37.25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62.1</v>
      </c>
      <c r="V96" s="200">
        <v>4.2300000000000004</v>
      </c>
      <c r="W96" s="200">
        <v>13.76</v>
      </c>
      <c r="X96" s="200">
        <v>43.75</v>
      </c>
      <c r="Y96" s="200">
        <v>0</v>
      </c>
      <c r="Z96" s="200">
        <v>37.549999999999997</v>
      </c>
      <c r="AA96" s="200">
        <v>20.77</v>
      </c>
      <c r="AB96" s="200">
        <v>0</v>
      </c>
      <c r="AC96" s="200">
        <v>12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18.12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30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559.24</v>
      </c>
      <c r="M97" s="200">
        <v>25.8</v>
      </c>
      <c r="N97" s="200">
        <v>16.82</v>
      </c>
      <c r="O97" s="200">
        <v>0</v>
      </c>
      <c r="P97" s="200">
        <v>37.25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62.1</v>
      </c>
      <c r="V97" s="200">
        <v>4.2300000000000004</v>
      </c>
      <c r="W97" s="200">
        <v>13.76</v>
      </c>
      <c r="X97" s="200">
        <v>43.75</v>
      </c>
      <c r="Y97" s="200">
        <v>0</v>
      </c>
      <c r="Z97" s="200">
        <v>37.549999999999997</v>
      </c>
      <c r="AA97" s="200">
        <v>20.77</v>
      </c>
      <c r="AB97" s="200">
        <v>0</v>
      </c>
      <c r="AC97" s="200">
        <v>12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18.12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30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559.24</v>
      </c>
      <c r="M98" s="200">
        <v>25.8</v>
      </c>
      <c r="N98" s="200">
        <v>16.82</v>
      </c>
      <c r="O98" s="200">
        <v>0</v>
      </c>
      <c r="P98" s="200">
        <v>37.25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62.1</v>
      </c>
      <c r="V98" s="200">
        <v>4.2300000000000004</v>
      </c>
      <c r="W98" s="200">
        <v>13.76</v>
      </c>
      <c r="X98" s="200">
        <v>43.75</v>
      </c>
      <c r="Y98" s="200">
        <v>0</v>
      </c>
      <c r="Z98" s="200">
        <v>37.549999999999997</v>
      </c>
      <c r="AA98" s="200">
        <v>20.77</v>
      </c>
      <c r="AB98" s="200">
        <v>0</v>
      </c>
      <c r="AC98" s="200">
        <v>12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18.12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30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0.21840000000000034</v>
      </c>
      <c r="L99">
        <f t="shared" si="0"/>
        <v>13.421759999999992</v>
      </c>
      <c r="M99">
        <f t="shared" si="0"/>
        <v>0.58717500000000011</v>
      </c>
      <c r="N99">
        <f t="shared" si="0"/>
        <v>0.40367999999999976</v>
      </c>
      <c r="O99">
        <f t="shared" si="0"/>
        <v>0</v>
      </c>
      <c r="P99">
        <f t="shared" si="0"/>
        <v>0.89304000000000017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1.4753400000000019</v>
      </c>
      <c r="V99">
        <f t="shared" si="0"/>
        <v>0.10152000000000011</v>
      </c>
      <c r="W99">
        <f t="shared" si="0"/>
        <v>0.32945999999999986</v>
      </c>
      <c r="X99">
        <f t="shared" si="0"/>
        <v>1.05</v>
      </c>
      <c r="Y99">
        <f t="shared" si="0"/>
        <v>0</v>
      </c>
      <c r="Z99">
        <f t="shared" si="0"/>
        <v>1.7460750000000025</v>
      </c>
      <c r="AA99">
        <f t="shared" si="0"/>
        <v>0.4984799999999997</v>
      </c>
      <c r="AB99">
        <f t="shared" si="0"/>
        <v>0</v>
      </c>
      <c r="AC99">
        <f t="shared" si="0"/>
        <v>0.24896250000000009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0.54320499999999994</v>
      </c>
      <c r="AJ99">
        <f t="shared" si="0"/>
        <v>0</v>
      </c>
      <c r="AK99">
        <f t="shared" si="0"/>
        <v>1.6595500000000025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0.24675999999999998</v>
      </c>
      <c r="AP99">
        <f t="shared" si="0"/>
        <v>8.1624999999999996E-3</v>
      </c>
      <c r="AQ99">
        <f t="shared" si="0"/>
        <v>0.19076750000000003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44687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17.64</v>
      </c>
      <c r="AJ3" s="200">
        <v>0</v>
      </c>
      <c r="AK3" s="200">
        <v>31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17.64</v>
      </c>
      <c r="AJ4" s="200">
        <v>0</v>
      </c>
      <c r="AK4" s="200">
        <v>31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17.64</v>
      </c>
      <c r="AJ5" s="200">
        <v>0</v>
      </c>
      <c r="AK5" s="200">
        <v>31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17.8</v>
      </c>
      <c r="AJ6" s="200">
        <v>0</v>
      </c>
      <c r="AK6" s="200">
        <v>31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15.12</v>
      </c>
      <c r="AJ7" s="200">
        <v>0</v>
      </c>
      <c r="AK7" s="200">
        <v>31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17.8</v>
      </c>
      <c r="AJ8" s="200">
        <v>0</v>
      </c>
      <c r="AK8" s="200">
        <v>31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17.8</v>
      </c>
      <c r="AJ9" s="200">
        <v>0</v>
      </c>
      <c r="AK9" s="200">
        <v>31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17.8</v>
      </c>
      <c r="AJ10" s="200">
        <v>0</v>
      </c>
      <c r="AK10" s="200">
        <v>31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20.62</v>
      </c>
      <c r="AJ11" s="200">
        <v>0</v>
      </c>
      <c r="AK11" s="200">
        <v>31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20.62</v>
      </c>
      <c r="AJ12" s="200">
        <v>0</v>
      </c>
      <c r="AK12" s="200">
        <v>31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18.09</v>
      </c>
      <c r="AJ13" s="200">
        <v>0</v>
      </c>
      <c r="AK13" s="200">
        <v>31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20</v>
      </c>
      <c r="AJ14" s="200">
        <v>0</v>
      </c>
      <c r="AK14" s="200">
        <v>31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22.58</v>
      </c>
      <c r="AJ15" s="200">
        <v>0</v>
      </c>
      <c r="AK15" s="200">
        <v>31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22.58</v>
      </c>
      <c r="AJ16" s="200">
        <v>0</v>
      </c>
      <c r="AK16" s="200">
        <v>31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22.58</v>
      </c>
      <c r="AJ17" s="200">
        <v>0</v>
      </c>
      <c r="AK17" s="200">
        <v>31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22.58</v>
      </c>
      <c r="AJ18" s="200">
        <v>0</v>
      </c>
      <c r="AK18" s="200">
        <v>31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18.46</v>
      </c>
      <c r="AJ19" s="200">
        <v>0</v>
      </c>
      <c r="AK19" s="200">
        <v>31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22.58</v>
      </c>
      <c r="AJ20" s="200">
        <v>0</v>
      </c>
      <c r="AK20" s="200">
        <v>31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1.56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18.920000000000002</v>
      </c>
      <c r="AJ21" s="200">
        <v>0</v>
      </c>
      <c r="AK21" s="200">
        <v>31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1.56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18.920000000000002</v>
      </c>
      <c r="AJ22" s="200">
        <v>0</v>
      </c>
      <c r="AK22" s="200">
        <v>31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1.56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18.920000000000002</v>
      </c>
      <c r="AJ23" s="200">
        <v>0</v>
      </c>
      <c r="AK23" s="200">
        <v>31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1.56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18.920000000000002</v>
      </c>
      <c r="AJ24" s="200">
        <v>0</v>
      </c>
      <c r="AK24" s="200">
        <v>31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1.56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16.39</v>
      </c>
      <c r="AJ25" s="200">
        <v>0</v>
      </c>
      <c r="AK25" s="200">
        <v>31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1.56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18.920000000000002</v>
      </c>
      <c r="AJ26" s="200">
        <v>0</v>
      </c>
      <c r="AK26" s="200">
        <v>31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1.52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18.920000000000002</v>
      </c>
      <c r="AJ27" s="200">
        <v>0</v>
      </c>
      <c r="AK27" s="200">
        <v>31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1.52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18.920000000000002</v>
      </c>
      <c r="AJ28" s="200">
        <v>0</v>
      </c>
      <c r="AK28" s="200">
        <v>31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1.52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18.920000000000002</v>
      </c>
      <c r="AJ29" s="200">
        <v>0</v>
      </c>
      <c r="AK29" s="200">
        <v>31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1.52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18.920000000000002</v>
      </c>
      <c r="AJ30" s="200">
        <v>0</v>
      </c>
      <c r="AK30" s="200">
        <v>31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1.52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16.079999999999998</v>
      </c>
      <c r="AJ31" s="200">
        <v>0</v>
      </c>
      <c r="AK31" s="200">
        <v>31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1.56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18.72</v>
      </c>
      <c r="AJ32" s="200">
        <v>0</v>
      </c>
      <c r="AK32" s="200">
        <v>31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1.56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18.72</v>
      </c>
      <c r="AJ33" s="200">
        <v>0</v>
      </c>
      <c r="AK33" s="200">
        <v>31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1.56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18.72</v>
      </c>
      <c r="AJ34" s="200">
        <v>0</v>
      </c>
      <c r="AK34" s="200">
        <v>31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1.52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18.32</v>
      </c>
      <c r="AJ35" s="200">
        <v>0</v>
      </c>
      <c r="AK35" s="200">
        <v>31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1.52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18.32</v>
      </c>
      <c r="AJ36" s="200">
        <v>0</v>
      </c>
      <c r="AK36" s="200">
        <v>31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1.52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18.32</v>
      </c>
      <c r="AJ37" s="200">
        <v>0</v>
      </c>
      <c r="AK37" s="200">
        <v>31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1.52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18.32</v>
      </c>
      <c r="AJ38" s="200">
        <v>0</v>
      </c>
      <c r="AK38" s="200">
        <v>31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1.52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18.32</v>
      </c>
      <c r="AJ39" s="200">
        <v>0</v>
      </c>
      <c r="AK39" s="200">
        <v>31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1.52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18.32</v>
      </c>
      <c r="AJ40" s="200">
        <v>0</v>
      </c>
      <c r="AK40" s="200">
        <v>31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1.52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18.32</v>
      </c>
      <c r="AJ41" s="200">
        <v>0</v>
      </c>
      <c r="AK41" s="200">
        <v>31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1.52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18.32</v>
      </c>
      <c r="AJ42" s="200">
        <v>0</v>
      </c>
      <c r="AK42" s="200">
        <v>31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1.48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18.32</v>
      </c>
      <c r="AJ43" s="200">
        <v>0</v>
      </c>
      <c r="AK43" s="200">
        <v>31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1.48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18.32</v>
      </c>
      <c r="AJ44" s="200">
        <v>0</v>
      </c>
      <c r="AK44" s="200">
        <v>31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1.48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25.39</v>
      </c>
      <c r="AJ45" s="200">
        <v>0</v>
      </c>
      <c r="AK45" s="200">
        <v>31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1.48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25.39</v>
      </c>
      <c r="AJ46" s="200">
        <v>0</v>
      </c>
      <c r="AK46" s="200">
        <v>31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1.44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25.39</v>
      </c>
      <c r="AJ47" s="200">
        <v>0</v>
      </c>
      <c r="AK47" s="200">
        <v>31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1.44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25.39</v>
      </c>
      <c r="AJ48" s="200">
        <v>0</v>
      </c>
      <c r="AK48" s="200">
        <v>31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1.44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25.39</v>
      </c>
      <c r="AJ49" s="200">
        <v>0</v>
      </c>
      <c r="AK49" s="200">
        <v>31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1.44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25.39</v>
      </c>
      <c r="AJ50" s="200">
        <v>0</v>
      </c>
      <c r="AK50" s="200">
        <v>31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1.39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25.39</v>
      </c>
      <c r="AJ51" s="200">
        <v>0</v>
      </c>
      <c r="AK51" s="200">
        <v>30.03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1.39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25.39</v>
      </c>
      <c r="AJ52" s="200">
        <v>0</v>
      </c>
      <c r="AK52" s="200">
        <v>30.03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1.39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25.39</v>
      </c>
      <c r="AJ53" s="200">
        <v>0</v>
      </c>
      <c r="AK53" s="200">
        <v>30.03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1.39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25.39</v>
      </c>
      <c r="AJ54" s="200">
        <v>0</v>
      </c>
      <c r="AK54" s="200">
        <v>30.03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1.48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22.55</v>
      </c>
      <c r="AJ55" s="200">
        <v>0</v>
      </c>
      <c r="AK55" s="200">
        <v>30.03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26.56</v>
      </c>
      <c r="AJ56" s="200">
        <v>0</v>
      </c>
      <c r="AK56" s="200">
        <v>30.03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26.56</v>
      </c>
      <c r="AJ57" s="200">
        <v>0</v>
      </c>
      <c r="AK57" s="200">
        <v>30.03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26.56</v>
      </c>
      <c r="AJ58" s="200">
        <v>0</v>
      </c>
      <c r="AK58" s="200">
        <v>30.03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26.56</v>
      </c>
      <c r="AJ59" s="200">
        <v>0</v>
      </c>
      <c r="AK59" s="200">
        <v>29.55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26.56</v>
      </c>
      <c r="AJ60" s="200">
        <v>0</v>
      </c>
      <c r="AK60" s="200">
        <v>29.55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26.56</v>
      </c>
      <c r="AJ61" s="200">
        <v>0</v>
      </c>
      <c r="AK61" s="200">
        <v>29.55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1.61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26.56</v>
      </c>
      <c r="AJ62" s="200">
        <v>0</v>
      </c>
      <c r="AK62" s="200">
        <v>29.55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1.61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26.56</v>
      </c>
      <c r="AJ63" s="200">
        <v>0</v>
      </c>
      <c r="AK63" s="200">
        <v>29.55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1.61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26.56</v>
      </c>
      <c r="AJ64" s="200">
        <v>0</v>
      </c>
      <c r="AK64" s="200">
        <v>29.55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1.52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22.55</v>
      </c>
      <c r="AJ65" s="200">
        <v>0</v>
      </c>
      <c r="AK65" s="200">
        <v>42.18</v>
      </c>
      <c r="AL65" s="200">
        <v>0</v>
      </c>
      <c r="AM65" s="200">
        <v>0</v>
      </c>
      <c r="AN65" s="200">
        <v>0</v>
      </c>
      <c r="AO65" s="200">
        <v>0.41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1.52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22.55</v>
      </c>
      <c r="AJ66" s="200">
        <v>0</v>
      </c>
      <c r="AK66" s="200">
        <v>42.18</v>
      </c>
      <c r="AL66" s="200">
        <v>0</v>
      </c>
      <c r="AM66" s="200">
        <v>0</v>
      </c>
      <c r="AN66" s="200">
        <v>0</v>
      </c>
      <c r="AO66" s="200">
        <v>0.21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1.57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22.55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1.57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22.55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14.73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1.57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22.55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15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1.57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22.55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15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1.57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24.17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15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1.57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24.17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15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2.02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27.27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15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2.02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27.27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15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2.02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27.27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15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2.02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27.27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15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2.02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27.27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15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27.27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15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27.27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15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27.27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15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27.27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15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27.27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15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27.27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15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27.27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15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27.27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15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27.27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15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27.27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15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27.27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15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27.27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15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27.27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15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27.88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15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27.88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15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1.52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21.55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15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1.52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23.55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15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28.48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15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28.48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15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28.48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15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28.48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15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4.3097500000000052E-2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0.54920250000000004</v>
      </c>
      <c r="AJ99">
        <f t="shared" si="0"/>
        <v>0</v>
      </c>
      <c r="AK99">
        <f t="shared" si="0"/>
        <v>0.74579499999999965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0.11633750000000001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4.8099999999999996</v>
      </c>
      <c r="AJ3" s="200">
        <v>0</v>
      </c>
      <c r="AK3" s="200">
        <v>5.86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4.8099999999999996</v>
      </c>
      <c r="AJ4" s="200">
        <v>0</v>
      </c>
      <c r="AK4" s="200">
        <v>5.86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4.8099999999999996</v>
      </c>
      <c r="AJ5" s="200">
        <v>0</v>
      </c>
      <c r="AK5" s="200">
        <v>5.86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4.8499999999999996</v>
      </c>
      <c r="AJ6" s="200">
        <v>0</v>
      </c>
      <c r="AK6" s="200">
        <v>5.86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16.97</v>
      </c>
      <c r="AJ7" s="200">
        <v>0</v>
      </c>
      <c r="AK7" s="200">
        <v>5.86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4.8499999999999996</v>
      </c>
      <c r="AJ8" s="200">
        <v>0</v>
      </c>
      <c r="AK8" s="200">
        <v>5.86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4.8499999999999996</v>
      </c>
      <c r="AJ9" s="200">
        <v>0</v>
      </c>
      <c r="AK9" s="200">
        <v>5.86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4.8499999999999996</v>
      </c>
      <c r="AJ10" s="200">
        <v>0</v>
      </c>
      <c r="AK10" s="200">
        <v>5.86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5.45</v>
      </c>
      <c r="AJ11" s="200">
        <v>0</v>
      </c>
      <c r="AK11" s="200">
        <v>5.86</v>
      </c>
      <c r="AL11" s="200">
        <v>0</v>
      </c>
      <c r="AM11" s="200">
        <v>0</v>
      </c>
      <c r="AN11" s="200">
        <v>0</v>
      </c>
      <c r="AO11" s="200">
        <v>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5.45</v>
      </c>
      <c r="AJ12" s="200">
        <v>0</v>
      </c>
      <c r="AK12" s="200">
        <v>5.86</v>
      </c>
      <c r="AL12" s="200">
        <v>0</v>
      </c>
      <c r="AM12" s="200">
        <v>0</v>
      </c>
      <c r="AN12" s="200">
        <v>0</v>
      </c>
      <c r="AO12" s="200">
        <v>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18.940000000000001</v>
      </c>
      <c r="AJ13" s="200">
        <v>0</v>
      </c>
      <c r="AK13" s="200">
        <v>5.86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5.45</v>
      </c>
      <c r="AJ14" s="200">
        <v>0</v>
      </c>
      <c r="AK14" s="200">
        <v>5.86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5.45</v>
      </c>
      <c r="AJ15" s="200">
        <v>0</v>
      </c>
      <c r="AK15" s="200">
        <v>5.86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5.45</v>
      </c>
      <c r="AJ16" s="200">
        <v>0</v>
      </c>
      <c r="AK16" s="200">
        <v>5.86</v>
      </c>
      <c r="AL16" s="200">
        <v>0</v>
      </c>
      <c r="AM16" s="200">
        <v>0</v>
      </c>
      <c r="AN16" s="200">
        <v>0</v>
      </c>
      <c r="AO16" s="200">
        <v>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5.45</v>
      </c>
      <c r="AJ17" s="200">
        <v>0</v>
      </c>
      <c r="AK17" s="200">
        <v>5.86</v>
      </c>
      <c r="AL17" s="200"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5.45</v>
      </c>
      <c r="AJ18" s="200">
        <v>0</v>
      </c>
      <c r="AK18" s="200">
        <v>5.86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18.41</v>
      </c>
      <c r="AJ19" s="200">
        <v>0</v>
      </c>
      <c r="AK19" s="200">
        <v>5.86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5.45</v>
      </c>
      <c r="AJ20" s="200">
        <v>0</v>
      </c>
      <c r="AK20" s="200">
        <v>5.86</v>
      </c>
      <c r="AL20" s="200"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5.15</v>
      </c>
      <c r="AJ21" s="200">
        <v>0</v>
      </c>
      <c r="AK21" s="200">
        <v>5.86</v>
      </c>
      <c r="AL21" s="200"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5.15</v>
      </c>
      <c r="AJ22" s="200">
        <v>0</v>
      </c>
      <c r="AK22" s="200">
        <v>5.86</v>
      </c>
      <c r="AL22" s="200"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5.15</v>
      </c>
      <c r="AJ23" s="200">
        <v>0</v>
      </c>
      <c r="AK23" s="200">
        <v>5.86</v>
      </c>
      <c r="AL23" s="200"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5.15</v>
      </c>
      <c r="AJ24" s="200">
        <v>0</v>
      </c>
      <c r="AK24" s="200">
        <v>5.86</v>
      </c>
      <c r="AL24" s="200"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17.16</v>
      </c>
      <c r="AJ25" s="200">
        <v>0</v>
      </c>
      <c r="AK25" s="200">
        <v>5.86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5.15</v>
      </c>
      <c r="AJ26" s="200">
        <v>0</v>
      </c>
      <c r="AK26" s="200">
        <v>5.86</v>
      </c>
      <c r="AL26" s="200"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5.15</v>
      </c>
      <c r="AJ27" s="200">
        <v>0</v>
      </c>
      <c r="AK27" s="200">
        <v>5.86</v>
      </c>
      <c r="AL27" s="200"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5.15</v>
      </c>
      <c r="AJ28" s="200">
        <v>0</v>
      </c>
      <c r="AK28" s="200">
        <v>5.86</v>
      </c>
      <c r="AL28" s="200"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5.15</v>
      </c>
      <c r="AJ29" s="200">
        <v>0</v>
      </c>
      <c r="AK29" s="200">
        <v>5.86</v>
      </c>
      <c r="AL29" s="200">
        <v>0</v>
      </c>
      <c r="AM29" s="200">
        <v>0</v>
      </c>
      <c r="AN29" s="200">
        <v>0</v>
      </c>
      <c r="AO29" s="200">
        <v>0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5.15</v>
      </c>
      <c r="AJ30" s="200">
        <v>0</v>
      </c>
      <c r="AK30" s="200">
        <v>5.86</v>
      </c>
      <c r="AL30" s="200"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17.64</v>
      </c>
      <c r="AJ31" s="200">
        <v>0</v>
      </c>
      <c r="AK31" s="200">
        <v>5.86</v>
      </c>
      <c r="AL31" s="200">
        <v>0</v>
      </c>
      <c r="AM31" s="200">
        <v>0</v>
      </c>
      <c r="AN31" s="200">
        <v>0</v>
      </c>
      <c r="AO31" s="200">
        <v>0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5.0999999999999996</v>
      </c>
      <c r="AJ32" s="200">
        <v>0</v>
      </c>
      <c r="AK32" s="200">
        <v>5.86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5.0999999999999996</v>
      </c>
      <c r="AJ33" s="200">
        <v>0</v>
      </c>
      <c r="AK33" s="200">
        <v>5.86</v>
      </c>
      <c r="AL33" s="200"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5.0999999999999996</v>
      </c>
      <c r="AJ34" s="200">
        <v>0</v>
      </c>
      <c r="AK34" s="200">
        <v>5.86</v>
      </c>
      <c r="AL34" s="200"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4.99</v>
      </c>
      <c r="AJ35" s="200">
        <v>0</v>
      </c>
      <c r="AK35" s="200">
        <v>13.82</v>
      </c>
      <c r="AL35" s="200"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4.99</v>
      </c>
      <c r="AJ36" s="200">
        <v>0</v>
      </c>
      <c r="AK36" s="200">
        <v>13.82</v>
      </c>
      <c r="AL36" s="200">
        <v>0</v>
      </c>
      <c r="AM36" s="200">
        <v>0</v>
      </c>
      <c r="AN36" s="200">
        <v>0</v>
      </c>
      <c r="AO36" s="200">
        <v>0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4.99</v>
      </c>
      <c r="AJ37" s="200">
        <v>0</v>
      </c>
      <c r="AK37" s="200">
        <v>13.82</v>
      </c>
      <c r="AL37" s="200">
        <v>0</v>
      </c>
      <c r="AM37" s="200">
        <v>0</v>
      </c>
      <c r="AN37" s="200">
        <v>0</v>
      </c>
      <c r="AO37" s="200">
        <v>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4.99</v>
      </c>
      <c r="AJ38" s="200">
        <v>0</v>
      </c>
      <c r="AK38" s="200">
        <v>13.82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4.99</v>
      </c>
      <c r="AJ39" s="200">
        <v>0</v>
      </c>
      <c r="AK39" s="200">
        <v>13.82</v>
      </c>
      <c r="AL39" s="200"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4.99</v>
      </c>
      <c r="AJ40" s="200">
        <v>0</v>
      </c>
      <c r="AK40" s="200">
        <v>5.86</v>
      </c>
      <c r="AL40" s="200"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4.99</v>
      </c>
      <c r="AJ41" s="200">
        <v>0</v>
      </c>
      <c r="AK41" s="200">
        <v>5.86</v>
      </c>
      <c r="AL41" s="200">
        <v>0</v>
      </c>
      <c r="AM41" s="200">
        <v>0</v>
      </c>
      <c r="AN41" s="200">
        <v>0</v>
      </c>
      <c r="AO41" s="200">
        <v>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4.99</v>
      </c>
      <c r="AJ42" s="200">
        <v>0</v>
      </c>
      <c r="AK42" s="200">
        <v>5.86</v>
      </c>
      <c r="AL42" s="200"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4.99</v>
      </c>
      <c r="AJ43" s="200">
        <v>0</v>
      </c>
      <c r="AK43" s="200">
        <v>5.86</v>
      </c>
      <c r="AL43" s="200"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4.99</v>
      </c>
      <c r="AJ44" s="200">
        <v>0</v>
      </c>
      <c r="AK44" s="200">
        <v>5.86</v>
      </c>
      <c r="AL44" s="200"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5.45</v>
      </c>
      <c r="AJ45" s="200">
        <v>0</v>
      </c>
      <c r="AK45" s="200">
        <v>5.86</v>
      </c>
      <c r="AL45" s="200"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5.45</v>
      </c>
      <c r="AJ46" s="200">
        <v>0</v>
      </c>
      <c r="AK46" s="200">
        <v>5.86</v>
      </c>
      <c r="AL46" s="200">
        <v>0</v>
      </c>
      <c r="AM46" s="200">
        <v>0</v>
      </c>
      <c r="AN46" s="200">
        <v>0</v>
      </c>
      <c r="AO46" s="200">
        <v>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5.86</v>
      </c>
      <c r="AL47" s="200"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5.45</v>
      </c>
      <c r="AJ48" s="200">
        <v>0</v>
      </c>
      <c r="AK48" s="200">
        <v>5.86</v>
      </c>
      <c r="AL48" s="200"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5.45</v>
      </c>
      <c r="AJ49" s="200">
        <v>0</v>
      </c>
      <c r="AK49" s="200">
        <v>5.86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5.86</v>
      </c>
      <c r="AL50" s="200"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5.68</v>
      </c>
      <c r="AL51" s="200"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5.45</v>
      </c>
      <c r="AJ52" s="200">
        <v>0</v>
      </c>
      <c r="AK52" s="200">
        <v>5.68</v>
      </c>
      <c r="AL52" s="200"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5.45</v>
      </c>
      <c r="AJ53" s="200">
        <v>0</v>
      </c>
      <c r="AK53" s="200">
        <v>5.68</v>
      </c>
      <c r="AL53" s="200"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5.45</v>
      </c>
      <c r="AJ54" s="200">
        <v>0</v>
      </c>
      <c r="AK54" s="200">
        <v>5.68</v>
      </c>
      <c r="AL54" s="200"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5.45</v>
      </c>
      <c r="AJ55" s="200">
        <v>0</v>
      </c>
      <c r="AK55" s="200">
        <v>5.68</v>
      </c>
      <c r="AL55" s="200"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5.45</v>
      </c>
      <c r="AJ56" s="200">
        <v>0</v>
      </c>
      <c r="AK56" s="200">
        <v>5.68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5.45</v>
      </c>
      <c r="AJ57" s="200">
        <v>0</v>
      </c>
      <c r="AK57" s="200">
        <v>5.68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5.45</v>
      </c>
      <c r="AJ58" s="200">
        <v>0</v>
      </c>
      <c r="AK58" s="200">
        <v>5.68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5.59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5.59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5.59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5.59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5.45</v>
      </c>
      <c r="AJ63" s="200">
        <v>0</v>
      </c>
      <c r="AK63" s="200">
        <v>5.55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5.45</v>
      </c>
      <c r="AJ64" s="200">
        <v>0</v>
      </c>
      <c r="AK64" s="200">
        <v>5.55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5.45</v>
      </c>
      <c r="AJ65" s="200">
        <v>0</v>
      </c>
      <c r="AK65" s="200">
        <v>7.91</v>
      </c>
      <c r="AL65" s="200">
        <v>0</v>
      </c>
      <c r="AM65" s="200">
        <v>0</v>
      </c>
      <c r="AN65" s="200">
        <v>0</v>
      </c>
      <c r="AO65" s="200">
        <v>0.08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5.45</v>
      </c>
      <c r="AJ66" s="200">
        <v>0</v>
      </c>
      <c r="AK66" s="200">
        <v>7.91</v>
      </c>
      <c r="AL66" s="200">
        <v>0</v>
      </c>
      <c r="AM66" s="200">
        <v>0</v>
      </c>
      <c r="AN66" s="200">
        <v>0</v>
      </c>
      <c r="AO66" s="200">
        <v>0.04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5.45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22.79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5.45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2.68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5.45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2.73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5.45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2.73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5.45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2.73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5.45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2.73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5.45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19.73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5.45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2.73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2.73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2.73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5.45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2.73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5.45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2.73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5.45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16.73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5.45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2.73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5.45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2.73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5.45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2.73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5.45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2.73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5.45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2.73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5.45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18.73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5.45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2.73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5.45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2.73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5.45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2.73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5.45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2.73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5.45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2.73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5.58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17.73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5.58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2.73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5.45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2.73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5.45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2.73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5.7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2.73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5.7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2.73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5.7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16.73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5.7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2.73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0.14341500000000004</v>
      </c>
      <c r="AJ99">
        <f t="shared" si="0"/>
        <v>0</v>
      </c>
      <c r="AK99">
        <f t="shared" si="0"/>
        <v>0.15051000000000025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4.587249999999999E-2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496</v>
      </c>
      <c r="D2" t="s">
        <v>496</v>
      </c>
      <c r="E2" t="s">
        <v>496</v>
      </c>
      <c r="F2" t="s">
        <v>496</v>
      </c>
      <c r="G2" t="s">
        <v>496</v>
      </c>
      <c r="H2" t="s">
        <v>496</v>
      </c>
      <c r="I2" t="s">
        <v>496</v>
      </c>
      <c r="J2" t="s">
        <v>496</v>
      </c>
      <c r="K2" t="s">
        <v>496</v>
      </c>
      <c r="L2" t="s">
        <v>496</v>
      </c>
      <c r="M2" t="s">
        <v>496</v>
      </c>
      <c r="N2" t="s">
        <v>496</v>
      </c>
      <c r="O2" t="s">
        <v>496</v>
      </c>
      <c r="P2" t="s">
        <v>496</v>
      </c>
    </row>
    <row r="3" spans="1:17">
      <c r="A3" t="s">
        <v>45</v>
      </c>
      <c r="C3" s="26">
        <v>36.07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92</v>
      </c>
      <c r="J3" s="200">
        <v>0</v>
      </c>
      <c r="K3" s="200">
        <v>256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92</v>
      </c>
      <c r="J4" s="200">
        <v>0</v>
      </c>
      <c r="K4" s="200">
        <v>256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92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92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91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92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92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92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92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92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94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91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95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95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95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95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95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95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6">
        <v>36.299999999999997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95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6">
        <v>36.299999999999997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95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95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95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95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95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95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95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95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95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94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94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94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94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92</v>
      </c>
      <c r="J35" s="200">
        <v>0</v>
      </c>
      <c r="K35" s="200">
        <v>304.33999999999997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92</v>
      </c>
      <c r="J36" s="200">
        <v>0</v>
      </c>
      <c r="K36" s="200">
        <v>304.33999999999997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92</v>
      </c>
      <c r="J37" s="200">
        <v>0</v>
      </c>
      <c r="K37" s="200">
        <v>304.33999999999997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92</v>
      </c>
      <c r="J38" s="200">
        <v>0</v>
      </c>
      <c r="K38" s="200">
        <v>304.33999999999997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92</v>
      </c>
      <c r="J39" s="200">
        <v>0</v>
      </c>
      <c r="K39" s="200">
        <v>304.33999999999997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92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92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92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92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92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92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92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92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92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92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92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92</v>
      </c>
      <c r="J51" s="200">
        <v>0</v>
      </c>
      <c r="K51" s="200">
        <v>310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92</v>
      </c>
      <c r="J52" s="200">
        <v>0</v>
      </c>
      <c r="K52" s="200">
        <v>310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92</v>
      </c>
      <c r="J53" s="200">
        <v>0</v>
      </c>
      <c r="K53" s="200">
        <v>310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92</v>
      </c>
      <c r="J54" s="200">
        <v>0</v>
      </c>
      <c r="K54" s="200">
        <v>310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88</v>
      </c>
      <c r="J55" s="200">
        <v>0</v>
      </c>
      <c r="K55" s="200">
        <v>310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88</v>
      </c>
      <c r="J56" s="200">
        <v>0</v>
      </c>
      <c r="K56" s="200">
        <v>310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88</v>
      </c>
      <c r="J57" s="200">
        <v>0</v>
      </c>
      <c r="K57" s="200">
        <v>310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88</v>
      </c>
      <c r="J58" s="200">
        <v>0</v>
      </c>
      <c r="K58" s="200">
        <v>310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88</v>
      </c>
      <c r="J59" s="200">
        <v>0</v>
      </c>
      <c r="K59" s="200">
        <v>305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88</v>
      </c>
      <c r="J60" s="200">
        <v>0</v>
      </c>
      <c r="K60" s="200">
        <v>305</v>
      </c>
      <c r="L60" s="200">
        <v>0</v>
      </c>
      <c r="M60" s="200">
        <v>0</v>
      </c>
      <c r="N60" s="200">
        <v>0</v>
      </c>
      <c r="O60" s="200">
        <v>0</v>
      </c>
      <c r="P60" s="200">
        <v>30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88</v>
      </c>
      <c r="J61" s="200">
        <v>0</v>
      </c>
      <c r="K61" s="200">
        <v>305</v>
      </c>
      <c r="L61" s="200">
        <v>0</v>
      </c>
      <c r="M61" s="200">
        <v>0</v>
      </c>
      <c r="N61" s="200">
        <v>0</v>
      </c>
      <c r="O61" s="200">
        <v>0</v>
      </c>
      <c r="P61" s="200">
        <v>30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88</v>
      </c>
      <c r="J62" s="200">
        <v>0</v>
      </c>
      <c r="K62" s="200">
        <v>305</v>
      </c>
      <c r="L62" s="200">
        <v>0</v>
      </c>
      <c r="M62" s="200">
        <v>0</v>
      </c>
      <c r="N62" s="200">
        <v>0</v>
      </c>
      <c r="O62" s="200">
        <v>0</v>
      </c>
      <c r="P62" s="200">
        <v>30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88</v>
      </c>
      <c r="J63" s="200">
        <v>0</v>
      </c>
      <c r="K63" s="200">
        <v>305</v>
      </c>
      <c r="L63" s="200">
        <v>0</v>
      </c>
      <c r="M63" s="200">
        <v>0</v>
      </c>
      <c r="N63" s="200">
        <v>0</v>
      </c>
      <c r="O63" s="200">
        <v>0</v>
      </c>
      <c r="P63" s="200">
        <v>30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88</v>
      </c>
      <c r="J64" s="200">
        <v>0</v>
      </c>
      <c r="K64" s="200">
        <v>305</v>
      </c>
      <c r="L64" s="200">
        <v>0</v>
      </c>
      <c r="M64" s="200">
        <v>0</v>
      </c>
      <c r="N64" s="200">
        <v>0</v>
      </c>
      <c r="O64" s="200">
        <v>0</v>
      </c>
      <c r="P64" s="200">
        <v>30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88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50</v>
      </c>
      <c r="P65" s="200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88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70</v>
      </c>
      <c r="P66" s="200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88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120</v>
      </c>
      <c r="P67" s="200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88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88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152.72999999999999</v>
      </c>
      <c r="P69" s="200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88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152.72999999999999</v>
      </c>
      <c r="P70" s="200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90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152.72999999999999</v>
      </c>
      <c r="P71" s="200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90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152.72999999999999</v>
      </c>
      <c r="P72" s="200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90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169.73</v>
      </c>
      <c r="P73" s="200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90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152.72999999999999</v>
      </c>
      <c r="P74" s="200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90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152.72999999999999</v>
      </c>
      <c r="P75" s="200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90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152.72999999999999</v>
      </c>
      <c r="P76" s="200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90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152.72999999999999</v>
      </c>
      <c r="P77" s="200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90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152.72999999999999</v>
      </c>
      <c r="P78" s="200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90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166.73</v>
      </c>
      <c r="P79" s="200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90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152.72999999999999</v>
      </c>
      <c r="P80" s="200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90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152.72999999999999</v>
      </c>
      <c r="P81" s="200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90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152.72999999999999</v>
      </c>
      <c r="P82" s="200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90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152.72999999999999</v>
      </c>
      <c r="P83" s="200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90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152.72999999999999</v>
      </c>
      <c r="P84" s="200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90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168.73</v>
      </c>
      <c r="P85" s="200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90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152.72999999999999</v>
      </c>
      <c r="P86" s="200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90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152.72999999999999</v>
      </c>
      <c r="P87" s="200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90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152.72999999999999</v>
      </c>
      <c r="P88" s="200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90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152.72999999999999</v>
      </c>
      <c r="P89" s="200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90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152.72999999999999</v>
      </c>
      <c r="P90" s="200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92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167.73</v>
      </c>
      <c r="P91" s="200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92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152.72999999999999</v>
      </c>
      <c r="P92" s="200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92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152.72999999999999</v>
      </c>
      <c r="P93" s="200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94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152.72999999999999</v>
      </c>
      <c r="P94" s="200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94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152.72999999999999</v>
      </c>
      <c r="P95" s="200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94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152.72999999999999</v>
      </c>
      <c r="P96" s="200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94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166.73</v>
      </c>
      <c r="P97" s="200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94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152.72999999999999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0.84891749999999999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2.1985000000000001</v>
      </c>
      <c r="J99" s="156">
        <f t="shared" si="0"/>
        <v>0</v>
      </c>
      <c r="K99" s="156">
        <f t="shared" si="0"/>
        <v>7.5859250000000005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1.2619749999999994</v>
      </c>
      <c r="P99" s="156">
        <f t="shared" si="0"/>
        <v>3.7499999999999999E-2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5.17</v>
      </c>
      <c r="E3" s="200">
        <v>0</v>
      </c>
      <c r="F3" s="200">
        <v>0</v>
      </c>
      <c r="G3" s="200">
        <v>6.68</v>
      </c>
      <c r="H3" s="200">
        <v>0</v>
      </c>
      <c r="I3" s="200">
        <v>0</v>
      </c>
      <c r="J3" s="200">
        <v>12.03</v>
      </c>
      <c r="K3" s="200">
        <v>17.059999999999999</v>
      </c>
      <c r="L3" s="200">
        <v>0.37</v>
      </c>
      <c r="M3" s="200">
        <v>1.73</v>
      </c>
      <c r="N3" s="200">
        <v>0.83</v>
      </c>
      <c r="O3" s="200">
        <v>2.44</v>
      </c>
      <c r="P3" s="200">
        <v>0.83</v>
      </c>
      <c r="Q3" s="200">
        <v>0.15</v>
      </c>
      <c r="R3" s="200">
        <v>0.62</v>
      </c>
      <c r="S3" s="200">
        <v>0.39</v>
      </c>
      <c r="T3" s="200">
        <v>0</v>
      </c>
      <c r="U3" s="200">
        <v>2.0699999999999998</v>
      </c>
      <c r="V3" s="200">
        <v>0.21</v>
      </c>
      <c r="W3" s="200">
        <v>0.68</v>
      </c>
      <c r="X3" s="200">
        <v>2.16</v>
      </c>
      <c r="Y3" s="200">
        <v>0</v>
      </c>
      <c r="Z3" s="200">
        <v>4.07</v>
      </c>
      <c r="AA3" s="200">
        <v>1.02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45.29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292.62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5.17</v>
      </c>
      <c r="E4" s="200">
        <v>0</v>
      </c>
      <c r="F4" s="200">
        <v>0</v>
      </c>
      <c r="G4" s="200">
        <v>6.68</v>
      </c>
      <c r="H4" s="200">
        <v>0</v>
      </c>
      <c r="I4" s="200">
        <v>0</v>
      </c>
      <c r="J4" s="200">
        <v>12.03</v>
      </c>
      <c r="K4" s="200">
        <v>17.059999999999999</v>
      </c>
      <c r="L4" s="200">
        <v>0.37</v>
      </c>
      <c r="M4" s="200">
        <v>1.73</v>
      </c>
      <c r="N4" s="200">
        <v>0.83</v>
      </c>
      <c r="O4" s="200">
        <v>2.44</v>
      </c>
      <c r="P4" s="200">
        <v>0.83</v>
      </c>
      <c r="Q4" s="200">
        <v>0.15</v>
      </c>
      <c r="R4" s="200">
        <v>0.62</v>
      </c>
      <c r="S4" s="200">
        <v>0.39</v>
      </c>
      <c r="T4" s="200">
        <v>0</v>
      </c>
      <c r="U4" s="200">
        <v>2.0699999999999998</v>
      </c>
      <c r="V4" s="200">
        <v>0.21</v>
      </c>
      <c r="W4" s="200">
        <v>0.68</v>
      </c>
      <c r="X4" s="200">
        <v>2.16</v>
      </c>
      <c r="Y4" s="200">
        <v>0</v>
      </c>
      <c r="Z4" s="200">
        <v>4.07</v>
      </c>
      <c r="AA4" s="200">
        <v>1.02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45.29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292.62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5.17</v>
      </c>
      <c r="E5" s="200">
        <v>0</v>
      </c>
      <c r="F5" s="200">
        <v>0</v>
      </c>
      <c r="G5" s="200">
        <v>6.68</v>
      </c>
      <c r="H5" s="200">
        <v>0</v>
      </c>
      <c r="I5" s="200">
        <v>0</v>
      </c>
      <c r="J5" s="200">
        <v>12.03</v>
      </c>
      <c r="K5" s="200">
        <v>17.059999999999999</v>
      </c>
      <c r="L5" s="200">
        <v>0.37</v>
      </c>
      <c r="M5" s="200">
        <v>1.84</v>
      </c>
      <c r="N5" s="200">
        <v>0.83</v>
      </c>
      <c r="O5" s="200">
        <v>2.44</v>
      </c>
      <c r="P5" s="200">
        <v>0.83</v>
      </c>
      <c r="Q5" s="200">
        <v>0.15</v>
      </c>
      <c r="R5" s="200">
        <v>0.62</v>
      </c>
      <c r="S5" s="200">
        <v>0.39</v>
      </c>
      <c r="T5" s="200">
        <v>0</v>
      </c>
      <c r="U5" s="200">
        <v>2.0699999999999998</v>
      </c>
      <c r="V5" s="200">
        <v>0.21</v>
      </c>
      <c r="W5" s="200">
        <v>0.68</v>
      </c>
      <c r="X5" s="200">
        <v>2.16</v>
      </c>
      <c r="Y5" s="200">
        <v>0</v>
      </c>
      <c r="Z5" s="200">
        <v>4.07</v>
      </c>
      <c r="AA5" s="200">
        <v>1.02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45.29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292.62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5.17</v>
      </c>
      <c r="E6" s="200">
        <v>0</v>
      </c>
      <c r="F6" s="200">
        <v>0</v>
      </c>
      <c r="G6" s="200">
        <v>6.68</v>
      </c>
      <c r="H6" s="200">
        <v>0</v>
      </c>
      <c r="I6" s="200">
        <v>0</v>
      </c>
      <c r="J6" s="200">
        <v>12.03</v>
      </c>
      <c r="K6" s="200">
        <v>17.059999999999999</v>
      </c>
      <c r="L6" s="200">
        <v>0.37</v>
      </c>
      <c r="M6" s="200">
        <v>1.84</v>
      </c>
      <c r="N6" s="200">
        <v>0.83</v>
      </c>
      <c r="O6" s="200">
        <v>2.44</v>
      </c>
      <c r="P6" s="200">
        <v>0.83</v>
      </c>
      <c r="Q6" s="200">
        <v>0.15</v>
      </c>
      <c r="R6" s="200">
        <v>0.62</v>
      </c>
      <c r="S6" s="200">
        <v>0.39</v>
      </c>
      <c r="T6" s="200">
        <v>0</v>
      </c>
      <c r="U6" s="200">
        <v>2.0699999999999998</v>
      </c>
      <c r="V6" s="200">
        <v>0.21</v>
      </c>
      <c r="W6" s="200">
        <v>0.68</v>
      </c>
      <c r="X6" s="200">
        <v>2.16</v>
      </c>
      <c r="Y6" s="200">
        <v>0</v>
      </c>
      <c r="Z6" s="200">
        <v>4.07</v>
      </c>
      <c r="AA6" s="200">
        <v>1.02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45.08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292.62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5.17</v>
      </c>
      <c r="E7" s="200">
        <v>0</v>
      </c>
      <c r="F7" s="200">
        <v>0</v>
      </c>
      <c r="G7" s="200">
        <v>6.68</v>
      </c>
      <c r="H7" s="200">
        <v>0</v>
      </c>
      <c r="I7" s="200">
        <v>0</v>
      </c>
      <c r="J7" s="200">
        <v>12.03</v>
      </c>
      <c r="K7" s="200">
        <v>17.059999999999999</v>
      </c>
      <c r="L7" s="200">
        <v>0.37</v>
      </c>
      <c r="M7" s="200">
        <v>1.84</v>
      </c>
      <c r="N7" s="200">
        <v>0.83</v>
      </c>
      <c r="O7" s="200">
        <v>2.44</v>
      </c>
      <c r="P7" s="200">
        <v>0.83</v>
      </c>
      <c r="Q7" s="200">
        <v>0.15</v>
      </c>
      <c r="R7" s="200">
        <v>0.62</v>
      </c>
      <c r="S7" s="200">
        <v>0.39</v>
      </c>
      <c r="T7" s="200">
        <v>0</v>
      </c>
      <c r="U7" s="200">
        <v>2.0699999999999998</v>
      </c>
      <c r="V7" s="200">
        <v>0.21</v>
      </c>
      <c r="W7" s="200">
        <v>0.68</v>
      </c>
      <c r="X7" s="200">
        <v>2.16</v>
      </c>
      <c r="Y7" s="200">
        <v>0</v>
      </c>
      <c r="Z7" s="200">
        <v>4.07</v>
      </c>
      <c r="AA7" s="200">
        <v>1.02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292.62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5.17</v>
      </c>
      <c r="E8" s="200">
        <v>0</v>
      </c>
      <c r="F8" s="200">
        <v>0</v>
      </c>
      <c r="G8" s="200">
        <v>6.68</v>
      </c>
      <c r="H8" s="200">
        <v>0</v>
      </c>
      <c r="I8" s="200">
        <v>0</v>
      </c>
      <c r="J8" s="200">
        <v>12.03</v>
      </c>
      <c r="K8" s="200">
        <v>17.059999999999999</v>
      </c>
      <c r="L8" s="200">
        <v>0.37</v>
      </c>
      <c r="M8" s="200">
        <v>1.84</v>
      </c>
      <c r="N8" s="200">
        <v>0.83</v>
      </c>
      <c r="O8" s="200">
        <v>2.44</v>
      </c>
      <c r="P8" s="200">
        <v>0.83</v>
      </c>
      <c r="Q8" s="200">
        <v>0.15</v>
      </c>
      <c r="R8" s="200">
        <v>0.62</v>
      </c>
      <c r="S8" s="200">
        <v>0.39</v>
      </c>
      <c r="T8" s="200">
        <v>0</v>
      </c>
      <c r="U8" s="200">
        <v>2.0699999999999998</v>
      </c>
      <c r="V8" s="200">
        <v>0.21</v>
      </c>
      <c r="W8" s="200">
        <v>0.68</v>
      </c>
      <c r="X8" s="200">
        <v>2.16</v>
      </c>
      <c r="Y8" s="200">
        <v>0</v>
      </c>
      <c r="Z8" s="200">
        <v>4.07</v>
      </c>
      <c r="AA8" s="200">
        <v>1.02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45.08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5.17</v>
      </c>
      <c r="E9" s="200">
        <v>0</v>
      </c>
      <c r="F9" s="200">
        <v>0</v>
      </c>
      <c r="G9" s="200">
        <v>6.68</v>
      </c>
      <c r="H9" s="200">
        <v>0</v>
      </c>
      <c r="I9" s="200">
        <v>0</v>
      </c>
      <c r="J9" s="200">
        <v>12.03</v>
      </c>
      <c r="K9" s="200">
        <v>17.059999999999999</v>
      </c>
      <c r="L9" s="200">
        <v>0.37</v>
      </c>
      <c r="M9" s="200">
        <v>1.84</v>
      </c>
      <c r="N9" s="200">
        <v>0.83</v>
      </c>
      <c r="O9" s="200">
        <v>2.44</v>
      </c>
      <c r="P9" s="200">
        <v>0.83</v>
      </c>
      <c r="Q9" s="200">
        <v>0.15</v>
      </c>
      <c r="R9" s="200">
        <v>0.62</v>
      </c>
      <c r="S9" s="200">
        <v>0.39</v>
      </c>
      <c r="T9" s="200">
        <v>0</v>
      </c>
      <c r="U9" s="200">
        <v>2.0699999999999998</v>
      </c>
      <c r="V9" s="200">
        <v>0.21</v>
      </c>
      <c r="W9" s="200">
        <v>0.68</v>
      </c>
      <c r="X9" s="200">
        <v>2.16</v>
      </c>
      <c r="Y9" s="200">
        <v>0</v>
      </c>
      <c r="Z9" s="200">
        <v>4.07</v>
      </c>
      <c r="AA9" s="200">
        <v>1.02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45.08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292.62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5.17</v>
      </c>
      <c r="E10" s="200">
        <v>0</v>
      </c>
      <c r="F10" s="200">
        <v>0</v>
      </c>
      <c r="G10" s="200">
        <v>6.68</v>
      </c>
      <c r="H10" s="200">
        <v>0</v>
      </c>
      <c r="I10" s="200">
        <v>0</v>
      </c>
      <c r="J10" s="200">
        <v>12.03</v>
      </c>
      <c r="K10" s="200">
        <v>17.059999999999999</v>
      </c>
      <c r="L10" s="200">
        <v>0.37</v>
      </c>
      <c r="M10" s="200">
        <v>1.84</v>
      </c>
      <c r="N10" s="200">
        <v>0.83</v>
      </c>
      <c r="O10" s="200">
        <v>2.44</v>
      </c>
      <c r="P10" s="200">
        <v>0.83</v>
      </c>
      <c r="Q10" s="200">
        <v>0.15</v>
      </c>
      <c r="R10" s="200">
        <v>0.62</v>
      </c>
      <c r="S10" s="200">
        <v>0.39</v>
      </c>
      <c r="T10" s="200">
        <v>0</v>
      </c>
      <c r="U10" s="200">
        <v>2.0699999999999998</v>
      </c>
      <c r="V10" s="200">
        <v>0.21</v>
      </c>
      <c r="W10" s="200">
        <v>0.68</v>
      </c>
      <c r="X10" s="200">
        <v>2.16</v>
      </c>
      <c r="Y10" s="200">
        <v>0</v>
      </c>
      <c r="Z10" s="200">
        <v>4.07</v>
      </c>
      <c r="AA10" s="200">
        <v>1.02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45.08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292.62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5.17</v>
      </c>
      <c r="E11" s="200">
        <v>0</v>
      </c>
      <c r="F11" s="200">
        <v>0</v>
      </c>
      <c r="G11" s="200">
        <v>6.68</v>
      </c>
      <c r="H11" s="200">
        <v>0</v>
      </c>
      <c r="I11" s="200">
        <v>0</v>
      </c>
      <c r="J11" s="200">
        <v>12.03</v>
      </c>
      <c r="K11" s="200">
        <v>17.059999999999999</v>
      </c>
      <c r="L11" s="200">
        <v>0.37</v>
      </c>
      <c r="M11" s="200">
        <v>1.84</v>
      </c>
      <c r="N11" s="200">
        <v>0.83</v>
      </c>
      <c r="O11" s="200">
        <v>2.44</v>
      </c>
      <c r="P11" s="200">
        <v>0.83</v>
      </c>
      <c r="Q11" s="200">
        <v>0.15</v>
      </c>
      <c r="R11" s="200">
        <v>0.62</v>
      </c>
      <c r="S11" s="200">
        <v>0.39</v>
      </c>
      <c r="T11" s="200">
        <v>0</v>
      </c>
      <c r="U11" s="200">
        <v>2.0699999999999998</v>
      </c>
      <c r="V11" s="200">
        <v>0.21</v>
      </c>
      <c r="W11" s="200">
        <v>0.68</v>
      </c>
      <c r="X11" s="200">
        <v>2.16</v>
      </c>
      <c r="Y11" s="200">
        <v>0</v>
      </c>
      <c r="Z11" s="200">
        <v>4.07</v>
      </c>
      <c r="AA11" s="200">
        <v>1.02</v>
      </c>
      <c r="AB11" s="200">
        <v>0</v>
      </c>
      <c r="AC11" s="200">
        <v>19.89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42.33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5.17</v>
      </c>
      <c r="E12" s="200">
        <v>0</v>
      </c>
      <c r="F12" s="200">
        <v>0</v>
      </c>
      <c r="G12" s="200">
        <v>6.68</v>
      </c>
      <c r="H12" s="200">
        <v>0</v>
      </c>
      <c r="I12" s="200">
        <v>0</v>
      </c>
      <c r="J12" s="200">
        <v>12.03</v>
      </c>
      <c r="K12" s="200">
        <v>17.059999999999999</v>
      </c>
      <c r="L12" s="200">
        <v>0.37</v>
      </c>
      <c r="M12" s="200">
        <v>1.84</v>
      </c>
      <c r="N12" s="200">
        <v>0.83</v>
      </c>
      <c r="O12" s="200">
        <v>2.44</v>
      </c>
      <c r="P12" s="200">
        <v>0.83</v>
      </c>
      <c r="Q12" s="200">
        <v>0.15</v>
      </c>
      <c r="R12" s="200">
        <v>0.62</v>
      </c>
      <c r="S12" s="200">
        <v>0.39</v>
      </c>
      <c r="T12" s="200">
        <v>0</v>
      </c>
      <c r="U12" s="200">
        <v>2.0699999999999998</v>
      </c>
      <c r="V12" s="200">
        <v>0.21</v>
      </c>
      <c r="W12" s="200">
        <v>0.68</v>
      </c>
      <c r="X12" s="200">
        <v>2.16</v>
      </c>
      <c r="Y12" s="200">
        <v>0</v>
      </c>
      <c r="Z12" s="200">
        <v>4.07</v>
      </c>
      <c r="AA12" s="200">
        <v>1.02</v>
      </c>
      <c r="AB12" s="200">
        <v>0</v>
      </c>
      <c r="AC12" s="200">
        <v>19.89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42.33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5.17</v>
      </c>
      <c r="E13" s="200">
        <v>0</v>
      </c>
      <c r="F13" s="200">
        <v>0</v>
      </c>
      <c r="G13" s="200">
        <v>6.68</v>
      </c>
      <c r="H13" s="200">
        <v>0</v>
      </c>
      <c r="I13" s="200">
        <v>0</v>
      </c>
      <c r="J13" s="200">
        <v>12.03</v>
      </c>
      <c r="K13" s="200">
        <v>17.059999999999999</v>
      </c>
      <c r="L13" s="200">
        <v>0.37</v>
      </c>
      <c r="M13" s="200">
        <v>1.84</v>
      </c>
      <c r="N13" s="200">
        <v>0.83</v>
      </c>
      <c r="O13" s="200">
        <v>2.44</v>
      </c>
      <c r="P13" s="200">
        <v>0.83</v>
      </c>
      <c r="Q13" s="200">
        <v>0.15</v>
      </c>
      <c r="R13" s="200">
        <v>0.62</v>
      </c>
      <c r="S13" s="200">
        <v>0.39</v>
      </c>
      <c r="T13" s="200">
        <v>0</v>
      </c>
      <c r="U13" s="200">
        <v>2.0499999999999998</v>
      </c>
      <c r="V13" s="200">
        <v>0.21</v>
      </c>
      <c r="W13" s="200">
        <v>0.68</v>
      </c>
      <c r="X13" s="200">
        <v>2.16</v>
      </c>
      <c r="Y13" s="200">
        <v>0</v>
      </c>
      <c r="Z13" s="200">
        <v>4.07</v>
      </c>
      <c r="AA13" s="200">
        <v>1.02</v>
      </c>
      <c r="AB13" s="200">
        <v>0</v>
      </c>
      <c r="AC13" s="200">
        <v>19.89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44.72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5.17</v>
      </c>
      <c r="E14" s="200">
        <v>0</v>
      </c>
      <c r="F14" s="200">
        <v>0</v>
      </c>
      <c r="G14" s="200">
        <v>6.68</v>
      </c>
      <c r="H14" s="200">
        <v>0</v>
      </c>
      <c r="I14" s="200">
        <v>0</v>
      </c>
      <c r="J14" s="200">
        <v>12.03</v>
      </c>
      <c r="K14" s="200">
        <v>17.059999999999999</v>
      </c>
      <c r="L14" s="200">
        <v>0.37</v>
      </c>
      <c r="M14" s="200">
        <v>1.84</v>
      </c>
      <c r="N14" s="200">
        <v>0.83</v>
      </c>
      <c r="O14" s="200">
        <v>2.44</v>
      </c>
      <c r="P14" s="200">
        <v>0.83</v>
      </c>
      <c r="Q14" s="200">
        <v>0.15</v>
      </c>
      <c r="R14" s="200">
        <v>0.62</v>
      </c>
      <c r="S14" s="200">
        <v>0.39</v>
      </c>
      <c r="T14" s="200">
        <v>0</v>
      </c>
      <c r="U14" s="200">
        <v>2.0499999999999998</v>
      </c>
      <c r="V14" s="200">
        <v>0.21</v>
      </c>
      <c r="W14" s="200">
        <v>0.68</v>
      </c>
      <c r="X14" s="200">
        <v>2.16</v>
      </c>
      <c r="Y14" s="200">
        <v>0</v>
      </c>
      <c r="Z14" s="200">
        <v>4.07</v>
      </c>
      <c r="AA14" s="200">
        <v>1.02</v>
      </c>
      <c r="AB14" s="200">
        <v>0</v>
      </c>
      <c r="AC14" s="200">
        <v>19.89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42.33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5.17</v>
      </c>
      <c r="E15" s="200">
        <v>0</v>
      </c>
      <c r="F15" s="200">
        <v>0</v>
      </c>
      <c r="G15" s="200">
        <v>6.68</v>
      </c>
      <c r="H15" s="200">
        <v>0</v>
      </c>
      <c r="I15" s="200">
        <v>0</v>
      </c>
      <c r="J15" s="200">
        <v>12.03</v>
      </c>
      <c r="K15" s="200">
        <v>17.059999999999999</v>
      </c>
      <c r="L15" s="200">
        <v>0.37</v>
      </c>
      <c r="M15" s="200">
        <v>1.96</v>
      </c>
      <c r="N15" s="200">
        <v>0.83</v>
      </c>
      <c r="O15" s="200">
        <v>2.44</v>
      </c>
      <c r="P15" s="200">
        <v>0.83</v>
      </c>
      <c r="Q15" s="200">
        <v>0.15</v>
      </c>
      <c r="R15" s="200">
        <v>0.62</v>
      </c>
      <c r="S15" s="200">
        <v>0.39</v>
      </c>
      <c r="T15" s="200">
        <v>0</v>
      </c>
      <c r="U15" s="200">
        <v>2.0499999999999998</v>
      </c>
      <c r="V15" s="200">
        <v>0.21</v>
      </c>
      <c r="W15" s="200">
        <v>0.68</v>
      </c>
      <c r="X15" s="200">
        <v>2.16</v>
      </c>
      <c r="Y15" s="200">
        <v>0</v>
      </c>
      <c r="Z15" s="200">
        <v>4.07</v>
      </c>
      <c r="AA15" s="200">
        <v>1.02</v>
      </c>
      <c r="AB15" s="200">
        <v>0</v>
      </c>
      <c r="AC15" s="200">
        <v>19.89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42.33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5.17</v>
      </c>
      <c r="E16" s="200">
        <v>0</v>
      </c>
      <c r="F16" s="200">
        <v>0</v>
      </c>
      <c r="G16" s="200">
        <v>6.68</v>
      </c>
      <c r="H16" s="200">
        <v>0</v>
      </c>
      <c r="I16" s="200">
        <v>0</v>
      </c>
      <c r="J16" s="200">
        <v>12.03</v>
      </c>
      <c r="K16" s="200">
        <v>17.059999999999999</v>
      </c>
      <c r="L16" s="200">
        <v>0.37</v>
      </c>
      <c r="M16" s="200">
        <v>1.96</v>
      </c>
      <c r="N16" s="200">
        <v>0.83</v>
      </c>
      <c r="O16" s="200">
        <v>2.44</v>
      </c>
      <c r="P16" s="200">
        <v>0.83</v>
      </c>
      <c r="Q16" s="200">
        <v>0.15</v>
      </c>
      <c r="R16" s="200">
        <v>0.62</v>
      </c>
      <c r="S16" s="200">
        <v>0.39</v>
      </c>
      <c r="T16" s="200">
        <v>0</v>
      </c>
      <c r="U16" s="200">
        <v>2.0499999999999998</v>
      </c>
      <c r="V16" s="200">
        <v>0.21</v>
      </c>
      <c r="W16" s="200">
        <v>0.68</v>
      </c>
      <c r="X16" s="200">
        <v>2.16</v>
      </c>
      <c r="Y16" s="200">
        <v>0</v>
      </c>
      <c r="Z16" s="200">
        <v>4.07</v>
      </c>
      <c r="AA16" s="200">
        <v>1.02</v>
      </c>
      <c r="AB16" s="200">
        <v>0</v>
      </c>
      <c r="AC16" s="200">
        <v>19.89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42.33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5.17</v>
      </c>
      <c r="E17" s="200">
        <v>0</v>
      </c>
      <c r="F17" s="200">
        <v>0</v>
      </c>
      <c r="G17" s="200">
        <v>6.68</v>
      </c>
      <c r="H17" s="200">
        <v>0</v>
      </c>
      <c r="I17" s="200">
        <v>0</v>
      </c>
      <c r="J17" s="200">
        <v>12.03</v>
      </c>
      <c r="K17" s="200">
        <v>17.059999999999999</v>
      </c>
      <c r="L17" s="200">
        <v>0.37</v>
      </c>
      <c r="M17" s="200">
        <v>1.96</v>
      </c>
      <c r="N17" s="200">
        <v>0.83</v>
      </c>
      <c r="O17" s="200">
        <v>2.44</v>
      </c>
      <c r="P17" s="200">
        <v>0.83</v>
      </c>
      <c r="Q17" s="200">
        <v>0.15</v>
      </c>
      <c r="R17" s="200">
        <v>0.62</v>
      </c>
      <c r="S17" s="200">
        <v>0.39</v>
      </c>
      <c r="T17" s="200">
        <v>0</v>
      </c>
      <c r="U17" s="200">
        <v>2.0499999999999998</v>
      </c>
      <c r="V17" s="200">
        <v>0.21</v>
      </c>
      <c r="W17" s="200">
        <v>0.68</v>
      </c>
      <c r="X17" s="200">
        <v>2.16</v>
      </c>
      <c r="Y17" s="200">
        <v>0</v>
      </c>
      <c r="Z17" s="200">
        <v>4.07</v>
      </c>
      <c r="AA17" s="200">
        <v>1.02</v>
      </c>
      <c r="AB17" s="200">
        <v>0</v>
      </c>
      <c r="AC17" s="200">
        <v>19.89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42.33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5.17</v>
      </c>
      <c r="E18" s="200">
        <v>0</v>
      </c>
      <c r="F18" s="200">
        <v>0</v>
      </c>
      <c r="G18" s="200">
        <v>6.68</v>
      </c>
      <c r="H18" s="200">
        <v>0</v>
      </c>
      <c r="I18" s="200">
        <v>0</v>
      </c>
      <c r="J18" s="200">
        <v>12.03</v>
      </c>
      <c r="K18" s="200">
        <v>17.059999999999999</v>
      </c>
      <c r="L18" s="200">
        <v>0.37</v>
      </c>
      <c r="M18" s="200">
        <v>1.96</v>
      </c>
      <c r="N18" s="200">
        <v>0.83</v>
      </c>
      <c r="O18" s="200">
        <v>2.44</v>
      </c>
      <c r="P18" s="200">
        <v>0.83</v>
      </c>
      <c r="Q18" s="200">
        <v>0.15</v>
      </c>
      <c r="R18" s="200">
        <v>0.62</v>
      </c>
      <c r="S18" s="200">
        <v>0.39</v>
      </c>
      <c r="T18" s="200">
        <v>0</v>
      </c>
      <c r="U18" s="200">
        <v>2.0499999999999998</v>
      </c>
      <c r="V18" s="200">
        <v>0.21</v>
      </c>
      <c r="W18" s="200">
        <v>0.68</v>
      </c>
      <c r="X18" s="200">
        <v>2.16</v>
      </c>
      <c r="Y18" s="200">
        <v>0</v>
      </c>
      <c r="Z18" s="200">
        <v>4.07</v>
      </c>
      <c r="AA18" s="200">
        <v>1.02</v>
      </c>
      <c r="AB18" s="200">
        <v>0</v>
      </c>
      <c r="AC18" s="200">
        <v>19.89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42.33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5.17</v>
      </c>
      <c r="E19" s="200">
        <v>0</v>
      </c>
      <c r="F19" s="200">
        <v>0</v>
      </c>
      <c r="G19" s="200">
        <v>6.68</v>
      </c>
      <c r="H19" s="200">
        <v>0</v>
      </c>
      <c r="I19" s="200">
        <v>0</v>
      </c>
      <c r="J19" s="200">
        <v>12.03</v>
      </c>
      <c r="K19" s="200">
        <v>17.059999999999999</v>
      </c>
      <c r="L19" s="200">
        <v>0.37</v>
      </c>
      <c r="M19" s="200">
        <v>1.96</v>
      </c>
      <c r="N19" s="200">
        <v>0.83</v>
      </c>
      <c r="O19" s="200">
        <v>2.44</v>
      </c>
      <c r="P19" s="200">
        <v>0.83</v>
      </c>
      <c r="Q19" s="200">
        <v>0.15</v>
      </c>
      <c r="R19" s="200">
        <v>0.62</v>
      </c>
      <c r="S19" s="200">
        <v>0.39</v>
      </c>
      <c r="T19" s="200">
        <v>0</v>
      </c>
      <c r="U19" s="200">
        <v>2.0499999999999998</v>
      </c>
      <c r="V19" s="200">
        <v>0.21</v>
      </c>
      <c r="W19" s="200">
        <v>0.68</v>
      </c>
      <c r="X19" s="200">
        <v>2.16</v>
      </c>
      <c r="Y19" s="200">
        <v>0</v>
      </c>
      <c r="Z19" s="200">
        <v>4.07</v>
      </c>
      <c r="AA19" s="200">
        <v>1.02</v>
      </c>
      <c r="AB19" s="200">
        <v>0</v>
      </c>
      <c r="AC19" s="200">
        <v>19.89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44.26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5.17</v>
      </c>
      <c r="E20" s="200">
        <v>0</v>
      </c>
      <c r="F20" s="200">
        <v>0</v>
      </c>
      <c r="G20" s="200">
        <v>6.68</v>
      </c>
      <c r="H20" s="200">
        <v>0</v>
      </c>
      <c r="I20" s="200">
        <v>0</v>
      </c>
      <c r="J20" s="200">
        <v>12.03</v>
      </c>
      <c r="K20" s="200">
        <v>17.059999999999999</v>
      </c>
      <c r="L20" s="200">
        <v>0.37</v>
      </c>
      <c r="M20" s="200">
        <v>1.96</v>
      </c>
      <c r="N20" s="200">
        <v>0.83</v>
      </c>
      <c r="O20" s="200">
        <v>2.44</v>
      </c>
      <c r="P20" s="200">
        <v>0.83</v>
      </c>
      <c r="Q20" s="200">
        <v>0.15</v>
      </c>
      <c r="R20" s="200">
        <v>0.62</v>
      </c>
      <c r="S20" s="200">
        <v>0.39</v>
      </c>
      <c r="T20" s="200">
        <v>0</v>
      </c>
      <c r="U20" s="200">
        <v>2.0499999999999998</v>
      </c>
      <c r="V20" s="200">
        <v>0.21</v>
      </c>
      <c r="W20" s="200">
        <v>0.68</v>
      </c>
      <c r="X20" s="200">
        <v>2.16</v>
      </c>
      <c r="Y20" s="200">
        <v>0</v>
      </c>
      <c r="Z20" s="200">
        <v>4.07</v>
      </c>
      <c r="AA20" s="200">
        <v>1.02</v>
      </c>
      <c r="AB20" s="200">
        <v>0</v>
      </c>
      <c r="AC20" s="200">
        <v>19.89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42.33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5.17</v>
      </c>
      <c r="E21" s="200">
        <v>0</v>
      </c>
      <c r="F21" s="200">
        <v>0</v>
      </c>
      <c r="G21" s="200">
        <v>6.68</v>
      </c>
      <c r="H21" s="200">
        <v>0</v>
      </c>
      <c r="I21" s="200">
        <v>0</v>
      </c>
      <c r="J21" s="200">
        <v>12.03</v>
      </c>
      <c r="K21" s="200">
        <v>17.059999999999999</v>
      </c>
      <c r="L21" s="200">
        <v>0.37</v>
      </c>
      <c r="M21" s="200">
        <v>1.96</v>
      </c>
      <c r="N21" s="200">
        <v>0.83</v>
      </c>
      <c r="O21" s="200">
        <v>2.44</v>
      </c>
      <c r="P21" s="200">
        <v>0.83</v>
      </c>
      <c r="Q21" s="200">
        <v>0.15</v>
      </c>
      <c r="R21" s="200">
        <v>0.62</v>
      </c>
      <c r="S21" s="200">
        <v>0.39</v>
      </c>
      <c r="T21" s="200">
        <v>0</v>
      </c>
      <c r="U21" s="200">
        <v>2.02</v>
      </c>
      <c r="V21" s="200">
        <v>0.21</v>
      </c>
      <c r="W21" s="200">
        <v>0.68</v>
      </c>
      <c r="X21" s="200">
        <v>2.16</v>
      </c>
      <c r="Y21" s="200">
        <v>0</v>
      </c>
      <c r="Z21" s="200">
        <v>4.07</v>
      </c>
      <c r="AA21" s="200">
        <v>1.02</v>
      </c>
      <c r="AB21" s="200">
        <v>0</v>
      </c>
      <c r="AC21" s="200">
        <v>23.59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43.69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5.17</v>
      </c>
      <c r="E22" s="200">
        <v>0</v>
      </c>
      <c r="F22" s="200">
        <v>0</v>
      </c>
      <c r="G22" s="200">
        <v>6.68</v>
      </c>
      <c r="H22" s="200">
        <v>0</v>
      </c>
      <c r="I22" s="200">
        <v>0</v>
      </c>
      <c r="J22" s="200">
        <v>12.03</v>
      </c>
      <c r="K22" s="200">
        <v>17.059999999999999</v>
      </c>
      <c r="L22" s="200">
        <v>0.37</v>
      </c>
      <c r="M22" s="200">
        <v>1.96</v>
      </c>
      <c r="N22" s="200">
        <v>0.83</v>
      </c>
      <c r="O22" s="200">
        <v>2.44</v>
      </c>
      <c r="P22" s="200">
        <v>0.83</v>
      </c>
      <c r="Q22" s="200">
        <v>0.15</v>
      </c>
      <c r="R22" s="200">
        <v>0.62</v>
      </c>
      <c r="S22" s="200">
        <v>0.39</v>
      </c>
      <c r="T22" s="200">
        <v>0</v>
      </c>
      <c r="U22" s="200">
        <v>2.02</v>
      </c>
      <c r="V22" s="200">
        <v>0.21</v>
      </c>
      <c r="W22" s="200">
        <v>0.68</v>
      </c>
      <c r="X22" s="200">
        <v>2.16</v>
      </c>
      <c r="Y22" s="200">
        <v>0</v>
      </c>
      <c r="Z22" s="200">
        <v>4.07</v>
      </c>
      <c r="AA22" s="200">
        <v>1.02</v>
      </c>
      <c r="AB22" s="200">
        <v>0</v>
      </c>
      <c r="AC22" s="200">
        <v>23.59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43.69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5.07</v>
      </c>
      <c r="E23" s="200">
        <v>0</v>
      </c>
      <c r="F23" s="200">
        <v>0</v>
      </c>
      <c r="G23" s="200">
        <v>6.68</v>
      </c>
      <c r="H23" s="200">
        <v>0</v>
      </c>
      <c r="I23" s="200">
        <v>0</v>
      </c>
      <c r="J23" s="200">
        <v>12.03</v>
      </c>
      <c r="K23" s="200">
        <v>17.059999999999999</v>
      </c>
      <c r="L23" s="200">
        <v>0.37</v>
      </c>
      <c r="M23" s="200">
        <v>1.96</v>
      </c>
      <c r="N23" s="200">
        <v>0.83</v>
      </c>
      <c r="O23" s="200">
        <v>2.44</v>
      </c>
      <c r="P23" s="200">
        <v>0.83</v>
      </c>
      <c r="Q23" s="200">
        <v>0.15</v>
      </c>
      <c r="R23" s="200">
        <v>0.62</v>
      </c>
      <c r="S23" s="200">
        <v>0.39</v>
      </c>
      <c r="T23" s="200">
        <v>0</v>
      </c>
      <c r="U23" s="200">
        <v>2.02</v>
      </c>
      <c r="V23" s="200">
        <v>0.21</v>
      </c>
      <c r="W23" s="200">
        <v>0.68</v>
      </c>
      <c r="X23" s="200">
        <v>2.16</v>
      </c>
      <c r="Y23" s="200">
        <v>0</v>
      </c>
      <c r="Z23" s="200">
        <v>4.07</v>
      </c>
      <c r="AA23" s="200">
        <v>1.02</v>
      </c>
      <c r="AB23" s="200">
        <v>0</v>
      </c>
      <c r="AC23" s="200">
        <v>23.59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43.69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5.07</v>
      </c>
      <c r="E24" s="200">
        <v>0</v>
      </c>
      <c r="F24" s="200">
        <v>0</v>
      </c>
      <c r="G24" s="200">
        <v>6.68</v>
      </c>
      <c r="H24" s="200">
        <v>0</v>
      </c>
      <c r="I24" s="200">
        <v>0</v>
      </c>
      <c r="J24" s="200">
        <v>12.03</v>
      </c>
      <c r="K24" s="200">
        <v>17.059999999999999</v>
      </c>
      <c r="L24" s="200">
        <v>0.37</v>
      </c>
      <c r="M24" s="200">
        <v>1.96</v>
      </c>
      <c r="N24" s="200">
        <v>0.83</v>
      </c>
      <c r="O24" s="200">
        <v>2.44</v>
      </c>
      <c r="P24" s="200">
        <v>0.83</v>
      </c>
      <c r="Q24" s="200">
        <v>0.15</v>
      </c>
      <c r="R24" s="200">
        <v>0.62</v>
      </c>
      <c r="S24" s="200">
        <v>0.39</v>
      </c>
      <c r="T24" s="200">
        <v>0</v>
      </c>
      <c r="U24" s="200">
        <v>2.02</v>
      </c>
      <c r="V24" s="200">
        <v>0.21</v>
      </c>
      <c r="W24" s="200">
        <v>0.68</v>
      </c>
      <c r="X24" s="200">
        <v>2.16</v>
      </c>
      <c r="Y24" s="200">
        <v>0</v>
      </c>
      <c r="Z24" s="200">
        <v>4.07</v>
      </c>
      <c r="AA24" s="200">
        <v>1.02</v>
      </c>
      <c r="AB24" s="200">
        <v>0</v>
      </c>
      <c r="AC24" s="200">
        <v>23.59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43.69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5.07</v>
      </c>
      <c r="E25" s="200">
        <v>0</v>
      </c>
      <c r="F25" s="200">
        <v>0</v>
      </c>
      <c r="G25" s="200">
        <v>6.68</v>
      </c>
      <c r="H25" s="200">
        <v>0</v>
      </c>
      <c r="I25" s="200">
        <v>0</v>
      </c>
      <c r="J25" s="200">
        <v>12.03</v>
      </c>
      <c r="K25" s="200">
        <v>17.059999999999999</v>
      </c>
      <c r="L25" s="200">
        <v>0.37</v>
      </c>
      <c r="M25" s="200">
        <v>1.96</v>
      </c>
      <c r="N25" s="200">
        <v>0.83</v>
      </c>
      <c r="O25" s="200">
        <v>2.44</v>
      </c>
      <c r="P25" s="200">
        <v>0.83</v>
      </c>
      <c r="Q25" s="200">
        <v>0.15</v>
      </c>
      <c r="R25" s="200">
        <v>0.62</v>
      </c>
      <c r="S25" s="200">
        <v>0.39</v>
      </c>
      <c r="T25" s="200">
        <v>0</v>
      </c>
      <c r="U25" s="200">
        <v>2</v>
      </c>
      <c r="V25" s="200">
        <v>0.21</v>
      </c>
      <c r="W25" s="200">
        <v>0.68</v>
      </c>
      <c r="X25" s="200">
        <v>2.16</v>
      </c>
      <c r="Y25" s="200">
        <v>0</v>
      </c>
      <c r="Z25" s="200">
        <v>4.07</v>
      </c>
      <c r="AA25" s="200">
        <v>1.02</v>
      </c>
      <c r="AB25" s="200">
        <v>0</v>
      </c>
      <c r="AC25" s="200">
        <v>23.59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46.85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5.07</v>
      </c>
      <c r="E26" s="200">
        <v>0</v>
      </c>
      <c r="F26" s="200">
        <v>0</v>
      </c>
      <c r="G26" s="200">
        <v>6.68</v>
      </c>
      <c r="H26" s="200">
        <v>0</v>
      </c>
      <c r="I26" s="200">
        <v>0</v>
      </c>
      <c r="J26" s="200">
        <v>12.03</v>
      </c>
      <c r="K26" s="200">
        <v>17.059999999999999</v>
      </c>
      <c r="L26" s="200">
        <v>0.37</v>
      </c>
      <c r="M26" s="200">
        <v>1.96</v>
      </c>
      <c r="N26" s="200">
        <v>0.83</v>
      </c>
      <c r="O26" s="200">
        <v>2.44</v>
      </c>
      <c r="P26" s="200">
        <v>0.83</v>
      </c>
      <c r="Q26" s="200">
        <v>0.15</v>
      </c>
      <c r="R26" s="200">
        <v>0.62</v>
      </c>
      <c r="S26" s="200">
        <v>0.39</v>
      </c>
      <c r="T26" s="200">
        <v>0</v>
      </c>
      <c r="U26" s="200">
        <v>2</v>
      </c>
      <c r="V26" s="200">
        <v>0.21</v>
      </c>
      <c r="W26" s="200">
        <v>0.68</v>
      </c>
      <c r="X26" s="200">
        <v>2.16</v>
      </c>
      <c r="Y26" s="200">
        <v>0</v>
      </c>
      <c r="Z26" s="200">
        <v>4.07</v>
      </c>
      <c r="AA26" s="200">
        <v>1.02</v>
      </c>
      <c r="AB26" s="200">
        <v>0</v>
      </c>
      <c r="AC26" s="200">
        <v>23.59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43.69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5.07</v>
      </c>
      <c r="E27" s="200">
        <v>0</v>
      </c>
      <c r="F27" s="200">
        <v>0</v>
      </c>
      <c r="G27" s="200">
        <v>6.68</v>
      </c>
      <c r="H27" s="200">
        <v>0</v>
      </c>
      <c r="I27" s="200">
        <v>0</v>
      </c>
      <c r="J27" s="200">
        <v>10.59</v>
      </c>
      <c r="K27" s="200">
        <v>17.059999999999999</v>
      </c>
      <c r="L27" s="200">
        <v>0.37</v>
      </c>
      <c r="M27" s="200">
        <v>1.96</v>
      </c>
      <c r="N27" s="200">
        <v>0.83</v>
      </c>
      <c r="O27" s="200">
        <v>2.44</v>
      </c>
      <c r="P27" s="200">
        <v>0.83</v>
      </c>
      <c r="Q27" s="200">
        <v>0.15</v>
      </c>
      <c r="R27" s="200">
        <v>0.62</v>
      </c>
      <c r="S27" s="200">
        <v>0.39</v>
      </c>
      <c r="T27" s="200">
        <v>0</v>
      </c>
      <c r="U27" s="200">
        <v>2</v>
      </c>
      <c r="V27" s="200">
        <v>0.21</v>
      </c>
      <c r="W27" s="200">
        <v>0.68</v>
      </c>
      <c r="X27" s="200">
        <v>2.16</v>
      </c>
      <c r="Y27" s="200">
        <v>0</v>
      </c>
      <c r="Z27" s="200">
        <v>4.07</v>
      </c>
      <c r="AA27" s="200">
        <v>1.02</v>
      </c>
      <c r="AB27" s="200">
        <v>0</v>
      </c>
      <c r="AC27" s="200">
        <v>23.89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43.69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5.07</v>
      </c>
      <c r="E28" s="200">
        <v>0</v>
      </c>
      <c r="F28" s="200">
        <v>0</v>
      </c>
      <c r="G28" s="200">
        <v>6.68</v>
      </c>
      <c r="H28" s="200">
        <v>0</v>
      </c>
      <c r="I28" s="200">
        <v>0</v>
      </c>
      <c r="J28" s="200">
        <v>10.59</v>
      </c>
      <c r="K28" s="200">
        <v>17.059999999999999</v>
      </c>
      <c r="L28" s="200">
        <v>0.37</v>
      </c>
      <c r="M28" s="200">
        <v>1.96</v>
      </c>
      <c r="N28" s="200">
        <v>0.83</v>
      </c>
      <c r="O28" s="200">
        <v>2.44</v>
      </c>
      <c r="P28" s="200">
        <v>0.83</v>
      </c>
      <c r="Q28" s="200">
        <v>0.15</v>
      </c>
      <c r="R28" s="200">
        <v>0.62</v>
      </c>
      <c r="S28" s="200">
        <v>0.39</v>
      </c>
      <c r="T28" s="200">
        <v>0</v>
      </c>
      <c r="U28" s="200">
        <v>2</v>
      </c>
      <c r="V28" s="200">
        <v>0.21</v>
      </c>
      <c r="W28" s="200">
        <v>0.68</v>
      </c>
      <c r="X28" s="200">
        <v>2.16</v>
      </c>
      <c r="Y28" s="200">
        <v>0</v>
      </c>
      <c r="Z28" s="200">
        <v>4.07</v>
      </c>
      <c r="AA28" s="200">
        <v>1.02</v>
      </c>
      <c r="AB28" s="200">
        <v>0</v>
      </c>
      <c r="AC28" s="200">
        <v>23.89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43.69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5.07</v>
      </c>
      <c r="E29" s="200">
        <v>0</v>
      </c>
      <c r="F29" s="200">
        <v>0</v>
      </c>
      <c r="G29" s="200">
        <v>6.68</v>
      </c>
      <c r="H29" s="200">
        <v>0</v>
      </c>
      <c r="I29" s="200">
        <v>0</v>
      </c>
      <c r="J29" s="200">
        <v>10.59</v>
      </c>
      <c r="K29" s="200">
        <v>17.059999999999999</v>
      </c>
      <c r="L29" s="200">
        <v>0.37</v>
      </c>
      <c r="M29" s="200">
        <v>2.0099999999999998</v>
      </c>
      <c r="N29" s="200">
        <v>0.83</v>
      </c>
      <c r="O29" s="200">
        <v>2.44</v>
      </c>
      <c r="P29" s="200">
        <v>0.83</v>
      </c>
      <c r="Q29" s="200">
        <v>0.15</v>
      </c>
      <c r="R29" s="200">
        <v>0.62</v>
      </c>
      <c r="S29" s="200">
        <v>0.39</v>
      </c>
      <c r="T29" s="200">
        <v>0</v>
      </c>
      <c r="U29" s="200">
        <v>2</v>
      </c>
      <c r="V29" s="200">
        <v>0.21</v>
      </c>
      <c r="W29" s="200">
        <v>0.68</v>
      </c>
      <c r="X29" s="200">
        <v>2.16</v>
      </c>
      <c r="Y29" s="200">
        <v>0</v>
      </c>
      <c r="Z29" s="200">
        <v>4.07</v>
      </c>
      <c r="AA29" s="200">
        <v>1.02</v>
      </c>
      <c r="AB29" s="200">
        <v>0</v>
      </c>
      <c r="AC29" s="200">
        <v>23.89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43.69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5.07</v>
      </c>
      <c r="E30" s="200">
        <v>0</v>
      </c>
      <c r="F30" s="200">
        <v>0</v>
      </c>
      <c r="G30" s="200">
        <v>6.68</v>
      </c>
      <c r="H30" s="200">
        <v>0</v>
      </c>
      <c r="I30" s="200">
        <v>0</v>
      </c>
      <c r="J30" s="200">
        <v>10.59</v>
      </c>
      <c r="K30" s="200">
        <v>17.059999999999999</v>
      </c>
      <c r="L30" s="200">
        <v>0.37</v>
      </c>
      <c r="M30" s="200">
        <v>2.0099999999999998</v>
      </c>
      <c r="N30" s="200">
        <v>0.83</v>
      </c>
      <c r="O30" s="200">
        <v>2.44</v>
      </c>
      <c r="P30" s="200">
        <v>0.83</v>
      </c>
      <c r="Q30" s="200">
        <v>0.15</v>
      </c>
      <c r="R30" s="200">
        <v>0.62</v>
      </c>
      <c r="S30" s="200">
        <v>0.39</v>
      </c>
      <c r="T30" s="200">
        <v>0</v>
      </c>
      <c r="U30" s="200">
        <v>2</v>
      </c>
      <c r="V30" s="200">
        <v>0.21</v>
      </c>
      <c r="W30" s="200">
        <v>0.68</v>
      </c>
      <c r="X30" s="200">
        <v>2.16</v>
      </c>
      <c r="Y30" s="200">
        <v>0</v>
      </c>
      <c r="Z30" s="200">
        <v>4.07</v>
      </c>
      <c r="AA30" s="200">
        <v>1.02</v>
      </c>
      <c r="AB30" s="200">
        <v>0</v>
      </c>
      <c r="AC30" s="200">
        <v>23.89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43.69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5.07</v>
      </c>
      <c r="E31" s="200">
        <v>0</v>
      </c>
      <c r="F31" s="200">
        <v>0</v>
      </c>
      <c r="G31" s="200">
        <v>6.68</v>
      </c>
      <c r="H31" s="200">
        <v>0</v>
      </c>
      <c r="I31" s="200">
        <v>0</v>
      </c>
      <c r="J31" s="200">
        <v>10.59</v>
      </c>
      <c r="K31" s="200">
        <v>17.059999999999999</v>
      </c>
      <c r="L31" s="200">
        <v>0.37</v>
      </c>
      <c r="M31" s="200">
        <v>2.0099999999999998</v>
      </c>
      <c r="N31" s="200">
        <v>0.83</v>
      </c>
      <c r="O31" s="200">
        <v>2.44</v>
      </c>
      <c r="P31" s="200">
        <v>0.83</v>
      </c>
      <c r="Q31" s="200">
        <v>0.15</v>
      </c>
      <c r="R31" s="200">
        <v>0.62</v>
      </c>
      <c r="S31" s="200">
        <v>0.39</v>
      </c>
      <c r="T31" s="200">
        <v>0</v>
      </c>
      <c r="U31" s="200">
        <v>2</v>
      </c>
      <c r="V31" s="200">
        <v>0.21</v>
      </c>
      <c r="W31" s="200">
        <v>0.68</v>
      </c>
      <c r="X31" s="200">
        <v>2.16</v>
      </c>
      <c r="Y31" s="200">
        <v>0</v>
      </c>
      <c r="Z31" s="200">
        <v>4.07</v>
      </c>
      <c r="AA31" s="200">
        <v>1.02</v>
      </c>
      <c r="AB31" s="200">
        <v>0</v>
      </c>
      <c r="AC31" s="200">
        <v>23.89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47.24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5.07</v>
      </c>
      <c r="E32" s="200">
        <v>0</v>
      </c>
      <c r="F32" s="200">
        <v>0</v>
      </c>
      <c r="G32" s="200">
        <v>6.68</v>
      </c>
      <c r="H32" s="200">
        <v>0</v>
      </c>
      <c r="I32" s="200">
        <v>0</v>
      </c>
      <c r="J32" s="200">
        <v>10.59</v>
      </c>
      <c r="K32" s="200">
        <v>17.059999999999999</v>
      </c>
      <c r="L32" s="200">
        <v>0.37</v>
      </c>
      <c r="M32" s="200">
        <v>2.0099999999999998</v>
      </c>
      <c r="N32" s="200">
        <v>0.83</v>
      </c>
      <c r="O32" s="200">
        <v>2.44</v>
      </c>
      <c r="P32" s="200">
        <v>0.83</v>
      </c>
      <c r="Q32" s="200">
        <v>0.15</v>
      </c>
      <c r="R32" s="200">
        <v>0.62</v>
      </c>
      <c r="S32" s="200">
        <v>0.39</v>
      </c>
      <c r="T32" s="200">
        <v>0</v>
      </c>
      <c r="U32" s="200">
        <v>2</v>
      </c>
      <c r="V32" s="200">
        <v>0.21</v>
      </c>
      <c r="W32" s="200">
        <v>0.68</v>
      </c>
      <c r="X32" s="200">
        <v>2.16</v>
      </c>
      <c r="Y32" s="200">
        <v>0</v>
      </c>
      <c r="Z32" s="200">
        <v>4.07</v>
      </c>
      <c r="AA32" s="200">
        <v>1.02</v>
      </c>
      <c r="AB32" s="200">
        <v>0</v>
      </c>
      <c r="AC32" s="200">
        <v>23.59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5.07</v>
      </c>
      <c r="E33" s="200">
        <v>0</v>
      </c>
      <c r="F33" s="200">
        <v>0</v>
      </c>
      <c r="G33" s="200">
        <v>6.68</v>
      </c>
      <c r="H33" s="200">
        <v>0</v>
      </c>
      <c r="I33" s="200">
        <v>0</v>
      </c>
      <c r="J33" s="200">
        <v>10.59</v>
      </c>
      <c r="K33" s="200">
        <v>17.059999999999999</v>
      </c>
      <c r="L33" s="200">
        <v>0.37</v>
      </c>
      <c r="M33" s="200">
        <v>2.0099999999999998</v>
      </c>
      <c r="N33" s="200">
        <v>0.83</v>
      </c>
      <c r="O33" s="200">
        <v>2.44</v>
      </c>
      <c r="P33" s="200">
        <v>0.83</v>
      </c>
      <c r="Q33" s="200">
        <v>0.15</v>
      </c>
      <c r="R33" s="200">
        <v>0.62</v>
      </c>
      <c r="S33" s="200">
        <v>0.39</v>
      </c>
      <c r="T33" s="200">
        <v>0</v>
      </c>
      <c r="U33" s="200">
        <v>2</v>
      </c>
      <c r="V33" s="200">
        <v>0.21</v>
      </c>
      <c r="W33" s="200">
        <v>0.68</v>
      </c>
      <c r="X33" s="200">
        <v>2.16</v>
      </c>
      <c r="Y33" s="200">
        <v>0</v>
      </c>
      <c r="Z33" s="200">
        <v>4.07</v>
      </c>
      <c r="AA33" s="200">
        <v>1.02</v>
      </c>
      <c r="AB33" s="200">
        <v>0</v>
      </c>
      <c r="AC33" s="200">
        <v>23.59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5.07</v>
      </c>
      <c r="E34" s="200">
        <v>0</v>
      </c>
      <c r="F34" s="200">
        <v>0</v>
      </c>
      <c r="G34" s="200">
        <v>6.68</v>
      </c>
      <c r="H34" s="200">
        <v>0</v>
      </c>
      <c r="I34" s="200">
        <v>0</v>
      </c>
      <c r="J34" s="200">
        <v>10.59</v>
      </c>
      <c r="K34" s="200">
        <v>17.059999999999999</v>
      </c>
      <c r="L34" s="200">
        <v>0.37</v>
      </c>
      <c r="M34" s="200">
        <v>2.0099999999999998</v>
      </c>
      <c r="N34" s="200">
        <v>0.83</v>
      </c>
      <c r="O34" s="200">
        <v>2.44</v>
      </c>
      <c r="P34" s="200">
        <v>0.83</v>
      </c>
      <c r="Q34" s="200">
        <v>0.15</v>
      </c>
      <c r="R34" s="200">
        <v>0.62</v>
      </c>
      <c r="S34" s="200">
        <v>0.39</v>
      </c>
      <c r="T34" s="200">
        <v>0</v>
      </c>
      <c r="U34" s="200">
        <v>2</v>
      </c>
      <c r="V34" s="200">
        <v>0.21</v>
      </c>
      <c r="W34" s="200">
        <v>0.68</v>
      </c>
      <c r="X34" s="200">
        <v>2.16</v>
      </c>
      <c r="Y34" s="200">
        <v>0</v>
      </c>
      <c r="Z34" s="200">
        <v>4.07</v>
      </c>
      <c r="AA34" s="200">
        <v>1.02</v>
      </c>
      <c r="AB34" s="200">
        <v>0</v>
      </c>
      <c r="AC34" s="200">
        <v>23.59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5.07</v>
      </c>
      <c r="E35" s="200">
        <v>0</v>
      </c>
      <c r="F35" s="200">
        <v>0</v>
      </c>
      <c r="G35" s="200">
        <v>6.68</v>
      </c>
      <c r="H35" s="200">
        <v>0</v>
      </c>
      <c r="I35" s="200">
        <v>0</v>
      </c>
      <c r="J35" s="200">
        <v>10.59</v>
      </c>
      <c r="K35" s="200">
        <v>86.99</v>
      </c>
      <c r="L35" s="200">
        <v>11.04</v>
      </c>
      <c r="M35" s="200">
        <v>1.84</v>
      </c>
      <c r="N35" s="200">
        <v>0.83</v>
      </c>
      <c r="O35" s="200">
        <v>2.44</v>
      </c>
      <c r="P35" s="200">
        <v>0.83</v>
      </c>
      <c r="Q35" s="200">
        <v>0.15</v>
      </c>
      <c r="R35" s="200">
        <v>0.62</v>
      </c>
      <c r="S35" s="200">
        <v>0.39</v>
      </c>
      <c r="T35" s="200">
        <v>0</v>
      </c>
      <c r="U35" s="200">
        <v>2</v>
      </c>
      <c r="V35" s="200">
        <v>0.21</v>
      </c>
      <c r="W35" s="200">
        <v>0.68</v>
      </c>
      <c r="X35" s="200">
        <v>2.16</v>
      </c>
      <c r="Y35" s="200">
        <v>0</v>
      </c>
      <c r="Z35" s="200">
        <v>4.07</v>
      </c>
      <c r="AA35" s="200">
        <v>1.02</v>
      </c>
      <c r="AB35" s="200">
        <v>0</v>
      </c>
      <c r="AC35" s="200">
        <v>23.89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44.43</v>
      </c>
      <c r="AJ35" s="200">
        <v>0</v>
      </c>
      <c r="AK35" s="200">
        <v>23.62</v>
      </c>
      <c r="AL35" s="200">
        <v>0</v>
      </c>
      <c r="AM35" s="200">
        <v>0</v>
      </c>
      <c r="AN35" s="200">
        <v>0</v>
      </c>
      <c r="AO35" s="200">
        <v>292.62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5.07</v>
      </c>
      <c r="E36" s="200">
        <v>0</v>
      </c>
      <c r="F36" s="200">
        <v>0</v>
      </c>
      <c r="G36" s="200">
        <v>6.68</v>
      </c>
      <c r="H36" s="200">
        <v>0</v>
      </c>
      <c r="I36" s="200">
        <v>0</v>
      </c>
      <c r="J36" s="200">
        <v>10.59</v>
      </c>
      <c r="K36" s="200">
        <v>53.15</v>
      </c>
      <c r="L36" s="200">
        <v>11.04</v>
      </c>
      <c r="M36" s="200">
        <v>1.84</v>
      </c>
      <c r="N36" s="200">
        <v>0.83</v>
      </c>
      <c r="O36" s="200">
        <v>2.44</v>
      </c>
      <c r="P36" s="200">
        <v>0.83</v>
      </c>
      <c r="Q36" s="200">
        <v>0.15</v>
      </c>
      <c r="R36" s="200">
        <v>0.62</v>
      </c>
      <c r="S36" s="200">
        <v>0.39</v>
      </c>
      <c r="T36" s="200">
        <v>0</v>
      </c>
      <c r="U36" s="200">
        <v>2</v>
      </c>
      <c r="V36" s="200">
        <v>0.21</v>
      </c>
      <c r="W36" s="200">
        <v>0.68</v>
      </c>
      <c r="X36" s="200">
        <v>2.16</v>
      </c>
      <c r="Y36" s="200">
        <v>0</v>
      </c>
      <c r="Z36" s="200">
        <v>4.07</v>
      </c>
      <c r="AA36" s="200">
        <v>1.02</v>
      </c>
      <c r="AB36" s="200">
        <v>0</v>
      </c>
      <c r="AC36" s="200">
        <v>23.89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44.43</v>
      </c>
      <c r="AJ36" s="200">
        <v>0</v>
      </c>
      <c r="AK36" s="200">
        <v>23.62</v>
      </c>
      <c r="AL36" s="200">
        <v>0</v>
      </c>
      <c r="AM36" s="200">
        <v>0</v>
      </c>
      <c r="AN36" s="200">
        <v>0</v>
      </c>
      <c r="AO36" s="200">
        <v>292.62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5.07</v>
      </c>
      <c r="E37" s="200">
        <v>0</v>
      </c>
      <c r="F37" s="200">
        <v>0</v>
      </c>
      <c r="G37" s="200">
        <v>6.68</v>
      </c>
      <c r="H37" s="200">
        <v>0</v>
      </c>
      <c r="I37" s="200">
        <v>0</v>
      </c>
      <c r="J37" s="200">
        <v>10.59</v>
      </c>
      <c r="K37" s="200">
        <v>53.15</v>
      </c>
      <c r="L37" s="200">
        <v>11.04</v>
      </c>
      <c r="M37" s="200">
        <v>1.84</v>
      </c>
      <c r="N37" s="200">
        <v>0.83</v>
      </c>
      <c r="O37" s="200">
        <v>2.44</v>
      </c>
      <c r="P37" s="200">
        <v>0.82</v>
      </c>
      <c r="Q37" s="200">
        <v>0.15</v>
      </c>
      <c r="R37" s="200">
        <v>0.62</v>
      </c>
      <c r="S37" s="200">
        <v>0.39</v>
      </c>
      <c r="T37" s="200">
        <v>0</v>
      </c>
      <c r="U37" s="200">
        <v>2</v>
      </c>
      <c r="V37" s="200">
        <v>0.21</v>
      </c>
      <c r="W37" s="200">
        <v>0.68</v>
      </c>
      <c r="X37" s="200">
        <v>2.16</v>
      </c>
      <c r="Y37" s="200">
        <v>0</v>
      </c>
      <c r="Z37" s="200">
        <v>4.07</v>
      </c>
      <c r="AA37" s="200">
        <v>1.02</v>
      </c>
      <c r="AB37" s="200">
        <v>0</v>
      </c>
      <c r="AC37" s="200">
        <v>23.89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44.43</v>
      </c>
      <c r="AJ37" s="200">
        <v>0</v>
      </c>
      <c r="AK37" s="200">
        <v>23.62</v>
      </c>
      <c r="AL37" s="200">
        <v>0</v>
      </c>
      <c r="AM37" s="200">
        <v>0</v>
      </c>
      <c r="AN37" s="200">
        <v>0</v>
      </c>
      <c r="AO37" s="200">
        <v>292.62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5.07</v>
      </c>
      <c r="E38" s="200">
        <v>0</v>
      </c>
      <c r="F38" s="200">
        <v>0</v>
      </c>
      <c r="G38" s="200">
        <v>6.68</v>
      </c>
      <c r="H38" s="200">
        <v>0</v>
      </c>
      <c r="I38" s="200">
        <v>0</v>
      </c>
      <c r="J38" s="200">
        <v>10.59</v>
      </c>
      <c r="K38" s="200">
        <v>53.15</v>
      </c>
      <c r="L38" s="200">
        <v>11.04</v>
      </c>
      <c r="M38" s="200">
        <v>1.84</v>
      </c>
      <c r="N38" s="200">
        <v>0.83</v>
      </c>
      <c r="O38" s="200">
        <v>2.44</v>
      </c>
      <c r="P38" s="200">
        <v>0.82</v>
      </c>
      <c r="Q38" s="200">
        <v>0.15</v>
      </c>
      <c r="R38" s="200">
        <v>0.62</v>
      </c>
      <c r="S38" s="200">
        <v>0.39</v>
      </c>
      <c r="T38" s="200">
        <v>0</v>
      </c>
      <c r="U38" s="200">
        <v>2</v>
      </c>
      <c r="V38" s="200">
        <v>0.21</v>
      </c>
      <c r="W38" s="200">
        <v>0.68</v>
      </c>
      <c r="X38" s="200">
        <v>2.16</v>
      </c>
      <c r="Y38" s="200">
        <v>0</v>
      </c>
      <c r="Z38" s="200">
        <v>4.07</v>
      </c>
      <c r="AA38" s="200">
        <v>1.02</v>
      </c>
      <c r="AB38" s="200">
        <v>0</v>
      </c>
      <c r="AC38" s="200">
        <v>23.89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44.43</v>
      </c>
      <c r="AJ38" s="200">
        <v>0</v>
      </c>
      <c r="AK38" s="200">
        <v>23.62</v>
      </c>
      <c r="AL38" s="200">
        <v>0</v>
      </c>
      <c r="AM38" s="200">
        <v>0</v>
      </c>
      <c r="AN38" s="200">
        <v>0</v>
      </c>
      <c r="AO38" s="200">
        <v>292.62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5.07</v>
      </c>
      <c r="E39" s="200">
        <v>0</v>
      </c>
      <c r="F39" s="200">
        <v>0</v>
      </c>
      <c r="G39" s="200">
        <v>6.68</v>
      </c>
      <c r="H39" s="200">
        <v>0</v>
      </c>
      <c r="I39" s="200">
        <v>0</v>
      </c>
      <c r="J39" s="200">
        <v>10.59</v>
      </c>
      <c r="K39" s="200">
        <v>17.059999999999999</v>
      </c>
      <c r="L39" s="200">
        <v>11.04</v>
      </c>
      <c r="M39" s="200">
        <v>1.84</v>
      </c>
      <c r="N39" s="200">
        <v>0.83</v>
      </c>
      <c r="O39" s="200">
        <v>2.44</v>
      </c>
      <c r="P39" s="200">
        <v>0.82</v>
      </c>
      <c r="Q39" s="200">
        <v>0.15</v>
      </c>
      <c r="R39" s="200">
        <v>0.62</v>
      </c>
      <c r="S39" s="200">
        <v>0.39</v>
      </c>
      <c r="T39" s="200">
        <v>0</v>
      </c>
      <c r="U39" s="200">
        <v>2</v>
      </c>
      <c r="V39" s="200">
        <v>0.21</v>
      </c>
      <c r="W39" s="200">
        <v>0.68</v>
      </c>
      <c r="X39" s="200">
        <v>2.16</v>
      </c>
      <c r="Y39" s="200">
        <v>0</v>
      </c>
      <c r="Z39" s="200">
        <v>4.07</v>
      </c>
      <c r="AA39" s="200">
        <v>1.02</v>
      </c>
      <c r="AB39" s="200">
        <v>0</v>
      </c>
      <c r="AC39" s="200">
        <v>23.89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43.02</v>
      </c>
      <c r="AJ39" s="200">
        <v>0</v>
      </c>
      <c r="AK39" s="200">
        <v>23.62</v>
      </c>
      <c r="AL39" s="200">
        <v>0</v>
      </c>
      <c r="AM39" s="200">
        <v>0</v>
      </c>
      <c r="AN39" s="200">
        <v>0</v>
      </c>
      <c r="AO39" s="200">
        <v>292.62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5.07</v>
      </c>
      <c r="E40" s="200">
        <v>0</v>
      </c>
      <c r="F40" s="200">
        <v>0</v>
      </c>
      <c r="G40" s="200">
        <v>6.68</v>
      </c>
      <c r="H40" s="200">
        <v>0</v>
      </c>
      <c r="I40" s="200">
        <v>0</v>
      </c>
      <c r="J40" s="200">
        <v>10.59</v>
      </c>
      <c r="K40" s="200">
        <v>17.059999999999999</v>
      </c>
      <c r="L40" s="200">
        <v>0.37</v>
      </c>
      <c r="M40" s="200">
        <v>1.84</v>
      </c>
      <c r="N40" s="200">
        <v>0.83</v>
      </c>
      <c r="O40" s="200">
        <v>2.44</v>
      </c>
      <c r="P40" s="200">
        <v>0.82</v>
      </c>
      <c r="Q40" s="200">
        <v>0.15</v>
      </c>
      <c r="R40" s="200">
        <v>0.62</v>
      </c>
      <c r="S40" s="200">
        <v>0.39</v>
      </c>
      <c r="T40" s="200">
        <v>0</v>
      </c>
      <c r="U40" s="200">
        <v>2</v>
      </c>
      <c r="V40" s="200">
        <v>0.21</v>
      </c>
      <c r="W40" s="200">
        <v>0.68</v>
      </c>
      <c r="X40" s="200">
        <v>2.16</v>
      </c>
      <c r="Y40" s="200">
        <v>0</v>
      </c>
      <c r="Z40" s="200">
        <v>4.07</v>
      </c>
      <c r="AA40" s="200">
        <v>1.02</v>
      </c>
      <c r="AB40" s="200">
        <v>0</v>
      </c>
      <c r="AC40" s="200">
        <v>23.89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43.02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5.07</v>
      </c>
      <c r="E41" s="200">
        <v>0</v>
      </c>
      <c r="F41" s="200">
        <v>0</v>
      </c>
      <c r="G41" s="200">
        <v>6.68</v>
      </c>
      <c r="H41" s="200">
        <v>0</v>
      </c>
      <c r="I41" s="200">
        <v>0</v>
      </c>
      <c r="J41" s="200">
        <v>10.59</v>
      </c>
      <c r="K41" s="200">
        <v>17.059999999999999</v>
      </c>
      <c r="L41" s="200">
        <v>0.37</v>
      </c>
      <c r="M41" s="200">
        <v>1.84</v>
      </c>
      <c r="N41" s="200">
        <v>0.83</v>
      </c>
      <c r="O41" s="200">
        <v>2.44</v>
      </c>
      <c r="P41" s="200">
        <v>0.82</v>
      </c>
      <c r="Q41" s="200">
        <v>0.15</v>
      </c>
      <c r="R41" s="200">
        <v>0.62</v>
      </c>
      <c r="S41" s="200">
        <v>0.39</v>
      </c>
      <c r="T41" s="200">
        <v>0</v>
      </c>
      <c r="U41" s="200">
        <v>2</v>
      </c>
      <c r="V41" s="200">
        <v>0.21</v>
      </c>
      <c r="W41" s="200">
        <v>0.68</v>
      </c>
      <c r="X41" s="200">
        <v>2.16</v>
      </c>
      <c r="Y41" s="200">
        <v>0</v>
      </c>
      <c r="Z41" s="200">
        <v>4.07</v>
      </c>
      <c r="AA41" s="200">
        <v>1.02</v>
      </c>
      <c r="AB41" s="200">
        <v>0</v>
      </c>
      <c r="AC41" s="200">
        <v>23.89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43.02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5.07</v>
      </c>
      <c r="E42" s="200">
        <v>0</v>
      </c>
      <c r="F42" s="200">
        <v>0</v>
      </c>
      <c r="G42" s="200">
        <v>6.68</v>
      </c>
      <c r="H42" s="200">
        <v>0</v>
      </c>
      <c r="I42" s="200">
        <v>0</v>
      </c>
      <c r="J42" s="200">
        <v>10.59</v>
      </c>
      <c r="K42" s="200">
        <v>17.059999999999999</v>
      </c>
      <c r="L42" s="200">
        <v>0.37</v>
      </c>
      <c r="M42" s="200">
        <v>1.84</v>
      </c>
      <c r="N42" s="200">
        <v>0.83</v>
      </c>
      <c r="O42" s="200">
        <v>2.44</v>
      </c>
      <c r="P42" s="200">
        <v>0.82</v>
      </c>
      <c r="Q42" s="200">
        <v>0.15</v>
      </c>
      <c r="R42" s="200">
        <v>0.62</v>
      </c>
      <c r="S42" s="200">
        <v>0.39</v>
      </c>
      <c r="T42" s="200">
        <v>0</v>
      </c>
      <c r="U42" s="200">
        <v>2</v>
      </c>
      <c r="V42" s="200">
        <v>0.21</v>
      </c>
      <c r="W42" s="200">
        <v>0.68</v>
      </c>
      <c r="X42" s="200">
        <v>2.16</v>
      </c>
      <c r="Y42" s="200">
        <v>0</v>
      </c>
      <c r="Z42" s="200">
        <v>4.07</v>
      </c>
      <c r="AA42" s="200">
        <v>1.02</v>
      </c>
      <c r="AB42" s="200">
        <v>0</v>
      </c>
      <c r="AC42" s="200">
        <v>23.89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43.02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5.07</v>
      </c>
      <c r="E43" s="200">
        <v>0</v>
      </c>
      <c r="F43" s="200">
        <v>0</v>
      </c>
      <c r="G43" s="200">
        <v>6.68</v>
      </c>
      <c r="H43" s="200">
        <v>0</v>
      </c>
      <c r="I43" s="200">
        <v>0</v>
      </c>
      <c r="J43" s="200">
        <v>10.59</v>
      </c>
      <c r="K43" s="200">
        <v>17.059999999999999</v>
      </c>
      <c r="L43" s="200">
        <v>0.37</v>
      </c>
      <c r="M43" s="200">
        <v>1.84</v>
      </c>
      <c r="N43" s="200">
        <v>0.83</v>
      </c>
      <c r="O43" s="200">
        <v>2.44</v>
      </c>
      <c r="P43" s="200">
        <v>0.82</v>
      </c>
      <c r="Q43" s="200">
        <v>0.15</v>
      </c>
      <c r="R43" s="200">
        <v>0.62</v>
      </c>
      <c r="S43" s="200">
        <v>0.39</v>
      </c>
      <c r="T43" s="200">
        <v>0</v>
      </c>
      <c r="U43" s="200">
        <v>2</v>
      </c>
      <c r="V43" s="200">
        <v>0.21</v>
      </c>
      <c r="W43" s="200">
        <v>0.68</v>
      </c>
      <c r="X43" s="200">
        <v>2.16</v>
      </c>
      <c r="Y43" s="200">
        <v>0</v>
      </c>
      <c r="Z43" s="200">
        <v>4.07</v>
      </c>
      <c r="AA43" s="200">
        <v>1.02</v>
      </c>
      <c r="AB43" s="200">
        <v>0</v>
      </c>
      <c r="AC43" s="200">
        <v>24.2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43.02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5.07</v>
      </c>
      <c r="E44" s="200">
        <v>0</v>
      </c>
      <c r="F44" s="200">
        <v>0</v>
      </c>
      <c r="G44" s="200">
        <v>6.68</v>
      </c>
      <c r="H44" s="200">
        <v>0</v>
      </c>
      <c r="I44" s="200">
        <v>0</v>
      </c>
      <c r="J44" s="200">
        <v>10.59</v>
      </c>
      <c r="K44" s="200">
        <v>17.059999999999999</v>
      </c>
      <c r="L44" s="200">
        <v>0.37</v>
      </c>
      <c r="M44" s="200">
        <v>1.84</v>
      </c>
      <c r="N44" s="200">
        <v>0.83</v>
      </c>
      <c r="O44" s="200">
        <v>2.44</v>
      </c>
      <c r="P44" s="200">
        <v>0.82</v>
      </c>
      <c r="Q44" s="200">
        <v>0.15</v>
      </c>
      <c r="R44" s="200">
        <v>0.62</v>
      </c>
      <c r="S44" s="200">
        <v>0.39</v>
      </c>
      <c r="T44" s="200">
        <v>0</v>
      </c>
      <c r="U44" s="200">
        <v>2</v>
      </c>
      <c r="V44" s="200">
        <v>0.21</v>
      </c>
      <c r="W44" s="200">
        <v>0.68</v>
      </c>
      <c r="X44" s="200">
        <v>2.16</v>
      </c>
      <c r="Y44" s="200">
        <v>0</v>
      </c>
      <c r="Z44" s="200">
        <v>4.07</v>
      </c>
      <c r="AA44" s="200">
        <v>1.02</v>
      </c>
      <c r="AB44" s="200">
        <v>0</v>
      </c>
      <c r="AC44" s="200">
        <v>24.2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43.02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5.07</v>
      </c>
      <c r="E45" s="200">
        <v>0</v>
      </c>
      <c r="F45" s="200">
        <v>0</v>
      </c>
      <c r="G45" s="200">
        <v>6.68</v>
      </c>
      <c r="H45" s="200">
        <v>0</v>
      </c>
      <c r="I45" s="200">
        <v>0</v>
      </c>
      <c r="J45" s="200">
        <v>10.59</v>
      </c>
      <c r="K45" s="200">
        <v>17.059999999999999</v>
      </c>
      <c r="L45" s="200">
        <v>0.37</v>
      </c>
      <c r="M45" s="200">
        <v>1.84</v>
      </c>
      <c r="N45" s="200">
        <v>0.83</v>
      </c>
      <c r="O45" s="200">
        <v>2.44</v>
      </c>
      <c r="P45" s="200">
        <v>0.82</v>
      </c>
      <c r="Q45" s="200">
        <v>0.15</v>
      </c>
      <c r="R45" s="200">
        <v>0.62</v>
      </c>
      <c r="S45" s="200">
        <v>0.39</v>
      </c>
      <c r="T45" s="200">
        <v>0</v>
      </c>
      <c r="U45" s="200">
        <v>2</v>
      </c>
      <c r="V45" s="200">
        <v>0.21</v>
      </c>
      <c r="W45" s="200">
        <v>0.67</v>
      </c>
      <c r="X45" s="200">
        <v>2.16</v>
      </c>
      <c r="Y45" s="200">
        <v>0</v>
      </c>
      <c r="Z45" s="200">
        <v>4.07</v>
      </c>
      <c r="AA45" s="200">
        <v>1.02</v>
      </c>
      <c r="AB45" s="200">
        <v>0</v>
      </c>
      <c r="AC45" s="200">
        <v>24.2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40.92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5.07</v>
      </c>
      <c r="E46" s="200">
        <v>0</v>
      </c>
      <c r="F46" s="200">
        <v>0</v>
      </c>
      <c r="G46" s="200">
        <v>6.68</v>
      </c>
      <c r="H46" s="200">
        <v>0</v>
      </c>
      <c r="I46" s="200">
        <v>0</v>
      </c>
      <c r="J46" s="200">
        <v>10.59</v>
      </c>
      <c r="K46" s="200">
        <v>17.059999999999999</v>
      </c>
      <c r="L46" s="200">
        <v>0.37</v>
      </c>
      <c r="M46" s="200">
        <v>1.84</v>
      </c>
      <c r="N46" s="200">
        <v>0.83</v>
      </c>
      <c r="O46" s="200">
        <v>2.44</v>
      </c>
      <c r="P46" s="200">
        <v>0.82</v>
      </c>
      <c r="Q46" s="200">
        <v>0.15</v>
      </c>
      <c r="R46" s="200">
        <v>0.62</v>
      </c>
      <c r="S46" s="200">
        <v>0.39</v>
      </c>
      <c r="T46" s="200">
        <v>0</v>
      </c>
      <c r="U46" s="200">
        <v>2</v>
      </c>
      <c r="V46" s="200">
        <v>0.21</v>
      </c>
      <c r="W46" s="200">
        <v>0.67</v>
      </c>
      <c r="X46" s="200">
        <v>2.16</v>
      </c>
      <c r="Y46" s="200">
        <v>0</v>
      </c>
      <c r="Z46" s="200">
        <v>4.07</v>
      </c>
      <c r="AA46" s="200">
        <v>1.02</v>
      </c>
      <c r="AB46" s="200">
        <v>0</v>
      </c>
      <c r="AC46" s="200">
        <v>24.2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40.92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5.07</v>
      </c>
      <c r="E47" s="200">
        <v>0</v>
      </c>
      <c r="F47" s="200">
        <v>0</v>
      </c>
      <c r="G47" s="200">
        <v>6.68</v>
      </c>
      <c r="H47" s="200">
        <v>0</v>
      </c>
      <c r="I47" s="200">
        <v>0</v>
      </c>
      <c r="J47" s="200">
        <v>10.59</v>
      </c>
      <c r="K47" s="200">
        <v>17.059999999999999</v>
      </c>
      <c r="L47" s="200">
        <v>0.37</v>
      </c>
      <c r="M47" s="200">
        <v>1.84</v>
      </c>
      <c r="N47" s="200">
        <v>0.83</v>
      </c>
      <c r="O47" s="200">
        <v>2.44</v>
      </c>
      <c r="P47" s="200">
        <v>0.82</v>
      </c>
      <c r="Q47" s="200">
        <v>0.15</v>
      </c>
      <c r="R47" s="200">
        <v>0.62</v>
      </c>
      <c r="S47" s="200">
        <v>0.39</v>
      </c>
      <c r="T47" s="200">
        <v>0</v>
      </c>
      <c r="U47" s="200">
        <v>2.0299999999999998</v>
      </c>
      <c r="V47" s="200">
        <v>0.21</v>
      </c>
      <c r="W47" s="200">
        <v>0.67</v>
      </c>
      <c r="X47" s="200">
        <v>2.16</v>
      </c>
      <c r="Y47" s="200">
        <v>0</v>
      </c>
      <c r="Z47" s="200">
        <v>4.07</v>
      </c>
      <c r="AA47" s="200">
        <v>1.02</v>
      </c>
      <c r="AB47" s="200">
        <v>0</v>
      </c>
      <c r="AC47" s="200">
        <v>24.5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40.92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5.07</v>
      </c>
      <c r="E48" s="200">
        <v>0</v>
      </c>
      <c r="F48" s="200">
        <v>0</v>
      </c>
      <c r="G48" s="200">
        <v>6.68</v>
      </c>
      <c r="H48" s="200">
        <v>0</v>
      </c>
      <c r="I48" s="200">
        <v>0</v>
      </c>
      <c r="J48" s="200">
        <v>10.59</v>
      </c>
      <c r="K48" s="200">
        <v>17.059999999999999</v>
      </c>
      <c r="L48" s="200">
        <v>0.37</v>
      </c>
      <c r="M48" s="200">
        <v>1.84</v>
      </c>
      <c r="N48" s="200">
        <v>0.83</v>
      </c>
      <c r="O48" s="200">
        <v>2.44</v>
      </c>
      <c r="P48" s="200">
        <v>0.82</v>
      </c>
      <c r="Q48" s="200">
        <v>0.15</v>
      </c>
      <c r="R48" s="200">
        <v>0.62</v>
      </c>
      <c r="S48" s="200">
        <v>0.39</v>
      </c>
      <c r="T48" s="200">
        <v>0</v>
      </c>
      <c r="U48" s="200">
        <v>2.0299999999999998</v>
      </c>
      <c r="V48" s="200">
        <v>0.21</v>
      </c>
      <c r="W48" s="200">
        <v>0.67</v>
      </c>
      <c r="X48" s="200">
        <v>2.16</v>
      </c>
      <c r="Y48" s="200">
        <v>0</v>
      </c>
      <c r="Z48" s="200">
        <v>4.07</v>
      </c>
      <c r="AA48" s="200">
        <v>1.02</v>
      </c>
      <c r="AB48" s="200">
        <v>0</v>
      </c>
      <c r="AC48" s="200">
        <v>24.5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40.92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5.07</v>
      </c>
      <c r="E49" s="200">
        <v>0</v>
      </c>
      <c r="F49" s="200">
        <v>0</v>
      </c>
      <c r="G49" s="200">
        <v>6.68</v>
      </c>
      <c r="H49" s="200">
        <v>0</v>
      </c>
      <c r="I49" s="200">
        <v>0</v>
      </c>
      <c r="J49" s="200">
        <v>10.59</v>
      </c>
      <c r="K49" s="200">
        <v>17.059999999999999</v>
      </c>
      <c r="L49" s="200">
        <v>0.37</v>
      </c>
      <c r="M49" s="200">
        <v>1.84</v>
      </c>
      <c r="N49" s="200">
        <v>0.83</v>
      </c>
      <c r="O49" s="200">
        <v>2.44</v>
      </c>
      <c r="P49" s="200">
        <v>0.83</v>
      </c>
      <c r="Q49" s="200">
        <v>0.15</v>
      </c>
      <c r="R49" s="200">
        <v>0.62</v>
      </c>
      <c r="S49" s="200">
        <v>0.39</v>
      </c>
      <c r="T49" s="200">
        <v>0</v>
      </c>
      <c r="U49" s="200">
        <v>2.0299999999999998</v>
      </c>
      <c r="V49" s="200">
        <v>0.21</v>
      </c>
      <c r="W49" s="200">
        <v>0.67</v>
      </c>
      <c r="X49" s="200">
        <v>2.16</v>
      </c>
      <c r="Y49" s="200">
        <v>0</v>
      </c>
      <c r="Z49" s="200">
        <v>4.07</v>
      </c>
      <c r="AA49" s="200">
        <v>1.02</v>
      </c>
      <c r="AB49" s="200">
        <v>0</v>
      </c>
      <c r="AC49" s="200">
        <v>24.5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40.92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5.07</v>
      </c>
      <c r="E50" s="200">
        <v>0</v>
      </c>
      <c r="F50" s="200">
        <v>0</v>
      </c>
      <c r="G50" s="200">
        <v>6.68</v>
      </c>
      <c r="H50" s="200">
        <v>0</v>
      </c>
      <c r="I50" s="200">
        <v>0</v>
      </c>
      <c r="J50" s="200">
        <v>10.59</v>
      </c>
      <c r="K50" s="200">
        <v>17.059999999999999</v>
      </c>
      <c r="L50" s="200">
        <v>0.37</v>
      </c>
      <c r="M50" s="200">
        <v>1.84</v>
      </c>
      <c r="N50" s="200">
        <v>0.83</v>
      </c>
      <c r="O50" s="200">
        <v>2.44</v>
      </c>
      <c r="P50" s="200">
        <v>0.83</v>
      </c>
      <c r="Q50" s="200">
        <v>0.15</v>
      </c>
      <c r="R50" s="200">
        <v>0.62</v>
      </c>
      <c r="S50" s="200">
        <v>0.39</v>
      </c>
      <c r="T50" s="200">
        <v>0</v>
      </c>
      <c r="U50" s="200">
        <v>2.0299999999999998</v>
      </c>
      <c r="V50" s="200">
        <v>0.21</v>
      </c>
      <c r="W50" s="200">
        <v>0.67</v>
      </c>
      <c r="X50" s="200">
        <v>2.16</v>
      </c>
      <c r="Y50" s="200">
        <v>0</v>
      </c>
      <c r="Z50" s="200">
        <v>4.07</v>
      </c>
      <c r="AA50" s="200">
        <v>1.02</v>
      </c>
      <c r="AB50" s="200">
        <v>0</v>
      </c>
      <c r="AC50" s="200">
        <v>24.5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40.92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5.07</v>
      </c>
      <c r="E51" s="200">
        <v>0</v>
      </c>
      <c r="F51" s="200">
        <v>0</v>
      </c>
      <c r="G51" s="200">
        <v>6.68</v>
      </c>
      <c r="H51" s="200">
        <v>0</v>
      </c>
      <c r="I51" s="200">
        <v>0</v>
      </c>
      <c r="J51" s="200">
        <v>10.59</v>
      </c>
      <c r="K51" s="200">
        <v>17.059999999999999</v>
      </c>
      <c r="L51" s="200">
        <v>0.37</v>
      </c>
      <c r="M51" s="200">
        <v>1.84</v>
      </c>
      <c r="N51" s="200">
        <v>0.83</v>
      </c>
      <c r="O51" s="200">
        <v>2.44</v>
      </c>
      <c r="P51" s="200">
        <v>0.83</v>
      </c>
      <c r="Q51" s="200">
        <v>0.15</v>
      </c>
      <c r="R51" s="200">
        <v>0.62</v>
      </c>
      <c r="S51" s="200">
        <v>0.39</v>
      </c>
      <c r="T51" s="200">
        <v>0</v>
      </c>
      <c r="U51" s="200">
        <v>2.0699999999999998</v>
      </c>
      <c r="V51" s="200">
        <v>0.21</v>
      </c>
      <c r="W51" s="200">
        <v>0.67</v>
      </c>
      <c r="X51" s="200">
        <v>2.16</v>
      </c>
      <c r="Y51" s="200">
        <v>0</v>
      </c>
      <c r="Z51" s="200">
        <v>4.07</v>
      </c>
      <c r="AA51" s="200">
        <v>1.02</v>
      </c>
      <c r="AB51" s="200">
        <v>0</v>
      </c>
      <c r="AC51" s="200">
        <v>24.81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39.5</v>
      </c>
      <c r="AJ51" s="200">
        <v>0</v>
      </c>
      <c r="AK51" s="200">
        <v>3.11</v>
      </c>
      <c r="AL51" s="200">
        <v>0</v>
      </c>
      <c r="AM51" s="200">
        <v>0</v>
      </c>
      <c r="AN51" s="200">
        <v>0</v>
      </c>
      <c r="AO51" s="200">
        <v>286.39999999999998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5.07</v>
      </c>
      <c r="E52" s="200">
        <v>0</v>
      </c>
      <c r="F52" s="200">
        <v>0</v>
      </c>
      <c r="G52" s="200">
        <v>6.68</v>
      </c>
      <c r="H52" s="200">
        <v>0</v>
      </c>
      <c r="I52" s="200">
        <v>0</v>
      </c>
      <c r="J52" s="200">
        <v>10.59</v>
      </c>
      <c r="K52" s="200">
        <v>17.059999999999999</v>
      </c>
      <c r="L52" s="200">
        <v>0.37</v>
      </c>
      <c r="M52" s="200">
        <v>1.84</v>
      </c>
      <c r="N52" s="200">
        <v>0.83</v>
      </c>
      <c r="O52" s="200">
        <v>2.44</v>
      </c>
      <c r="P52" s="200">
        <v>0.83</v>
      </c>
      <c r="Q52" s="200">
        <v>0.15</v>
      </c>
      <c r="R52" s="200">
        <v>0.62</v>
      </c>
      <c r="S52" s="200">
        <v>0.39</v>
      </c>
      <c r="T52" s="200">
        <v>0</v>
      </c>
      <c r="U52" s="200">
        <v>2.0699999999999998</v>
      </c>
      <c r="V52" s="200">
        <v>0.21</v>
      </c>
      <c r="W52" s="200">
        <v>0.67</v>
      </c>
      <c r="X52" s="200">
        <v>2.16</v>
      </c>
      <c r="Y52" s="200">
        <v>0</v>
      </c>
      <c r="Z52" s="200">
        <v>4.07</v>
      </c>
      <c r="AA52" s="200">
        <v>1.02</v>
      </c>
      <c r="AB52" s="200">
        <v>0</v>
      </c>
      <c r="AC52" s="200">
        <v>24.81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39.5</v>
      </c>
      <c r="AJ52" s="200">
        <v>0</v>
      </c>
      <c r="AK52" s="200">
        <v>3.11</v>
      </c>
      <c r="AL52" s="200">
        <v>0</v>
      </c>
      <c r="AM52" s="200">
        <v>0</v>
      </c>
      <c r="AN52" s="200">
        <v>0</v>
      </c>
      <c r="AO52" s="200">
        <v>286.39999999999998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5.07</v>
      </c>
      <c r="E53" s="200">
        <v>0</v>
      </c>
      <c r="F53" s="200">
        <v>0</v>
      </c>
      <c r="G53" s="200">
        <v>6.68</v>
      </c>
      <c r="H53" s="200">
        <v>0</v>
      </c>
      <c r="I53" s="200">
        <v>0</v>
      </c>
      <c r="J53" s="200">
        <v>10.59</v>
      </c>
      <c r="K53" s="200">
        <v>17.059999999999999</v>
      </c>
      <c r="L53" s="200">
        <v>0.37</v>
      </c>
      <c r="M53" s="200">
        <v>1.84</v>
      </c>
      <c r="N53" s="200">
        <v>0.83</v>
      </c>
      <c r="O53" s="200">
        <v>2.44</v>
      </c>
      <c r="P53" s="200">
        <v>0.83</v>
      </c>
      <c r="Q53" s="200">
        <v>0.15</v>
      </c>
      <c r="R53" s="200">
        <v>0.62</v>
      </c>
      <c r="S53" s="200">
        <v>0.39</v>
      </c>
      <c r="T53" s="200">
        <v>0</v>
      </c>
      <c r="U53" s="200">
        <v>2.0699999999999998</v>
      </c>
      <c r="V53" s="200">
        <v>0.21</v>
      </c>
      <c r="W53" s="200">
        <v>0.67</v>
      </c>
      <c r="X53" s="200">
        <v>2.16</v>
      </c>
      <c r="Y53" s="200">
        <v>0</v>
      </c>
      <c r="Z53" s="200">
        <v>4.07</v>
      </c>
      <c r="AA53" s="200">
        <v>1.02</v>
      </c>
      <c r="AB53" s="200">
        <v>0</v>
      </c>
      <c r="AC53" s="200">
        <v>24.81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39.5</v>
      </c>
      <c r="AJ53" s="200">
        <v>0</v>
      </c>
      <c r="AK53" s="200">
        <v>3.11</v>
      </c>
      <c r="AL53" s="200">
        <v>0</v>
      </c>
      <c r="AM53" s="200">
        <v>0</v>
      </c>
      <c r="AN53" s="200">
        <v>0</v>
      </c>
      <c r="AO53" s="200">
        <v>286.39999999999998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5.07</v>
      </c>
      <c r="E54" s="200">
        <v>0</v>
      </c>
      <c r="F54" s="200">
        <v>0</v>
      </c>
      <c r="G54" s="200">
        <v>6.68</v>
      </c>
      <c r="H54" s="200">
        <v>0</v>
      </c>
      <c r="I54" s="200">
        <v>0</v>
      </c>
      <c r="J54" s="200">
        <v>10.59</v>
      </c>
      <c r="K54" s="200">
        <v>17.059999999999999</v>
      </c>
      <c r="L54" s="200">
        <v>0.37</v>
      </c>
      <c r="M54" s="200">
        <v>1.84</v>
      </c>
      <c r="N54" s="200">
        <v>0.83</v>
      </c>
      <c r="O54" s="200">
        <v>2.44</v>
      </c>
      <c r="P54" s="200">
        <v>0.83</v>
      </c>
      <c r="Q54" s="200">
        <v>0.15</v>
      </c>
      <c r="R54" s="200">
        <v>0.62</v>
      </c>
      <c r="S54" s="200">
        <v>0.39</v>
      </c>
      <c r="T54" s="200">
        <v>0</v>
      </c>
      <c r="U54" s="200">
        <v>2.0699999999999998</v>
      </c>
      <c r="V54" s="200">
        <v>0.21</v>
      </c>
      <c r="W54" s="200">
        <v>0.67</v>
      </c>
      <c r="X54" s="200">
        <v>2.16</v>
      </c>
      <c r="Y54" s="200">
        <v>0</v>
      </c>
      <c r="Z54" s="200">
        <v>4.07</v>
      </c>
      <c r="AA54" s="200">
        <v>1.02</v>
      </c>
      <c r="AB54" s="200">
        <v>0</v>
      </c>
      <c r="AC54" s="200">
        <v>24.81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39.5</v>
      </c>
      <c r="AJ54" s="200">
        <v>0</v>
      </c>
      <c r="AK54" s="200">
        <v>3.11</v>
      </c>
      <c r="AL54" s="200">
        <v>0</v>
      </c>
      <c r="AM54" s="200">
        <v>0</v>
      </c>
      <c r="AN54" s="200">
        <v>0</v>
      </c>
      <c r="AO54" s="200">
        <v>286.39999999999998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4.9800000000000004</v>
      </c>
      <c r="E55" s="200">
        <v>0</v>
      </c>
      <c r="F55" s="200">
        <v>0</v>
      </c>
      <c r="G55" s="200">
        <v>6.68</v>
      </c>
      <c r="H55" s="200">
        <v>0</v>
      </c>
      <c r="I55" s="200">
        <v>0</v>
      </c>
      <c r="J55" s="200">
        <v>10.59</v>
      </c>
      <c r="K55" s="200">
        <v>17.059999999999999</v>
      </c>
      <c r="L55" s="200">
        <v>0.37</v>
      </c>
      <c r="M55" s="200">
        <v>1.89</v>
      </c>
      <c r="N55" s="200">
        <v>0.83</v>
      </c>
      <c r="O55" s="200">
        <v>2.44</v>
      </c>
      <c r="P55" s="200">
        <v>0.83</v>
      </c>
      <c r="Q55" s="200">
        <v>0.15</v>
      </c>
      <c r="R55" s="200">
        <v>0.62</v>
      </c>
      <c r="S55" s="200">
        <v>0.39</v>
      </c>
      <c r="T55" s="200">
        <v>0</v>
      </c>
      <c r="U55" s="200">
        <v>2.0699999999999998</v>
      </c>
      <c r="V55" s="200">
        <v>0.21</v>
      </c>
      <c r="W55" s="200">
        <v>0.67</v>
      </c>
      <c r="X55" s="200">
        <v>2.16</v>
      </c>
      <c r="Y55" s="200">
        <v>0</v>
      </c>
      <c r="Z55" s="200">
        <v>4.07</v>
      </c>
      <c r="AA55" s="200">
        <v>1.02</v>
      </c>
      <c r="AB55" s="200">
        <v>0</v>
      </c>
      <c r="AC55" s="200">
        <v>24.2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39.5</v>
      </c>
      <c r="AJ55" s="200">
        <v>0</v>
      </c>
      <c r="AK55" s="200">
        <v>3.11</v>
      </c>
      <c r="AL55" s="200">
        <v>0</v>
      </c>
      <c r="AM55" s="200">
        <v>0</v>
      </c>
      <c r="AN55" s="200">
        <v>0</v>
      </c>
      <c r="AO55" s="200">
        <v>286.39999999999998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4.9800000000000004</v>
      </c>
      <c r="E56" s="200">
        <v>0</v>
      </c>
      <c r="F56" s="200">
        <v>0</v>
      </c>
      <c r="G56" s="200">
        <v>6.68</v>
      </c>
      <c r="H56" s="200">
        <v>0</v>
      </c>
      <c r="I56" s="200">
        <v>0</v>
      </c>
      <c r="J56" s="200">
        <v>10.59</v>
      </c>
      <c r="K56" s="200">
        <v>17.059999999999999</v>
      </c>
      <c r="L56" s="200">
        <v>0.37</v>
      </c>
      <c r="M56" s="200">
        <v>1.89</v>
      </c>
      <c r="N56" s="200">
        <v>0.83</v>
      </c>
      <c r="O56" s="200">
        <v>2.44</v>
      </c>
      <c r="P56" s="200">
        <v>0.83</v>
      </c>
      <c r="Q56" s="200">
        <v>0.15</v>
      </c>
      <c r="R56" s="200">
        <v>0.62</v>
      </c>
      <c r="S56" s="200">
        <v>0.39</v>
      </c>
      <c r="T56" s="200">
        <v>0</v>
      </c>
      <c r="U56" s="200">
        <v>2.0699999999999998</v>
      </c>
      <c r="V56" s="200">
        <v>0.21</v>
      </c>
      <c r="W56" s="200">
        <v>0.67</v>
      </c>
      <c r="X56" s="200">
        <v>2.16</v>
      </c>
      <c r="Y56" s="200">
        <v>0</v>
      </c>
      <c r="Z56" s="200">
        <v>4.07</v>
      </c>
      <c r="AA56" s="200">
        <v>1.02</v>
      </c>
      <c r="AB56" s="200">
        <v>0</v>
      </c>
      <c r="AC56" s="200">
        <v>19.89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39.5</v>
      </c>
      <c r="AJ56" s="200">
        <v>0</v>
      </c>
      <c r="AK56" s="200">
        <v>3.11</v>
      </c>
      <c r="AL56" s="200">
        <v>0</v>
      </c>
      <c r="AM56" s="200">
        <v>0</v>
      </c>
      <c r="AN56" s="200">
        <v>0</v>
      </c>
      <c r="AO56" s="200">
        <v>286.39999999999998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4.9800000000000004</v>
      </c>
      <c r="E57" s="200">
        <v>0</v>
      </c>
      <c r="F57" s="200">
        <v>0</v>
      </c>
      <c r="G57" s="200">
        <v>6.68</v>
      </c>
      <c r="H57" s="200">
        <v>0</v>
      </c>
      <c r="I57" s="200">
        <v>0</v>
      </c>
      <c r="J57" s="200">
        <v>10.59</v>
      </c>
      <c r="K57" s="200">
        <v>17.059999999999999</v>
      </c>
      <c r="L57" s="200">
        <v>0.37</v>
      </c>
      <c r="M57" s="200">
        <v>1.89</v>
      </c>
      <c r="N57" s="200">
        <v>0.83</v>
      </c>
      <c r="O57" s="200">
        <v>2.44</v>
      </c>
      <c r="P57" s="200">
        <v>0.83</v>
      </c>
      <c r="Q57" s="200">
        <v>0.15</v>
      </c>
      <c r="R57" s="200">
        <v>0.62</v>
      </c>
      <c r="S57" s="200">
        <v>0.39</v>
      </c>
      <c r="T57" s="200">
        <v>0</v>
      </c>
      <c r="U57" s="200">
        <v>2.0699999999999998</v>
      </c>
      <c r="V57" s="200">
        <v>0.21</v>
      </c>
      <c r="W57" s="200">
        <v>0.68</v>
      </c>
      <c r="X57" s="200">
        <v>2.16</v>
      </c>
      <c r="Y57" s="200">
        <v>0</v>
      </c>
      <c r="Z57" s="200">
        <v>4.07</v>
      </c>
      <c r="AA57" s="200">
        <v>1.02</v>
      </c>
      <c r="AB57" s="200">
        <v>0</v>
      </c>
      <c r="AC57" s="200">
        <v>19.89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39.5</v>
      </c>
      <c r="AJ57" s="200">
        <v>0</v>
      </c>
      <c r="AK57" s="200">
        <v>3.11</v>
      </c>
      <c r="AL57" s="200">
        <v>0</v>
      </c>
      <c r="AM57" s="200">
        <v>0</v>
      </c>
      <c r="AN57" s="200">
        <v>0</v>
      </c>
      <c r="AO57" s="200">
        <v>286.39999999999998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4.9800000000000004</v>
      </c>
      <c r="E58" s="200">
        <v>0</v>
      </c>
      <c r="F58" s="200">
        <v>0</v>
      </c>
      <c r="G58" s="200">
        <v>6.68</v>
      </c>
      <c r="H58" s="200">
        <v>0</v>
      </c>
      <c r="I58" s="200">
        <v>0</v>
      </c>
      <c r="J58" s="200">
        <v>10.59</v>
      </c>
      <c r="K58" s="200">
        <v>17.059999999999999</v>
      </c>
      <c r="L58" s="200">
        <v>0.37</v>
      </c>
      <c r="M58" s="200">
        <v>1.89</v>
      </c>
      <c r="N58" s="200">
        <v>0.83</v>
      </c>
      <c r="O58" s="200">
        <v>2.44</v>
      </c>
      <c r="P58" s="200">
        <v>0.83</v>
      </c>
      <c r="Q58" s="200">
        <v>0.15</v>
      </c>
      <c r="R58" s="200">
        <v>0.62</v>
      </c>
      <c r="S58" s="200">
        <v>0.39</v>
      </c>
      <c r="T58" s="200">
        <v>0</v>
      </c>
      <c r="U58" s="200">
        <v>2.0699999999999998</v>
      </c>
      <c r="V58" s="200">
        <v>0.21</v>
      </c>
      <c r="W58" s="200">
        <v>0.68</v>
      </c>
      <c r="X58" s="200">
        <v>2.16</v>
      </c>
      <c r="Y58" s="200">
        <v>0</v>
      </c>
      <c r="Z58" s="200">
        <v>4.07</v>
      </c>
      <c r="AA58" s="200">
        <v>1.02</v>
      </c>
      <c r="AB58" s="200">
        <v>0</v>
      </c>
      <c r="AC58" s="200">
        <v>19.89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39.5</v>
      </c>
      <c r="AJ58" s="200">
        <v>0</v>
      </c>
      <c r="AK58" s="200">
        <v>3.11</v>
      </c>
      <c r="AL58" s="200">
        <v>0</v>
      </c>
      <c r="AM58" s="200">
        <v>0</v>
      </c>
      <c r="AN58" s="200">
        <v>0</v>
      </c>
      <c r="AO58" s="200">
        <v>286.39999999999998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4.9800000000000004</v>
      </c>
      <c r="E59" s="200">
        <v>0</v>
      </c>
      <c r="F59" s="200">
        <v>0</v>
      </c>
      <c r="G59" s="200">
        <v>6.68</v>
      </c>
      <c r="H59" s="200">
        <v>0</v>
      </c>
      <c r="I59" s="200">
        <v>0</v>
      </c>
      <c r="J59" s="200">
        <v>10.59</v>
      </c>
      <c r="K59" s="200">
        <v>17.059999999999999</v>
      </c>
      <c r="L59" s="200">
        <v>0.37</v>
      </c>
      <c r="M59" s="200">
        <v>1.89</v>
      </c>
      <c r="N59" s="200">
        <v>0.83</v>
      </c>
      <c r="O59" s="200">
        <v>2.44</v>
      </c>
      <c r="P59" s="200">
        <v>0.83</v>
      </c>
      <c r="Q59" s="200">
        <v>0.15</v>
      </c>
      <c r="R59" s="200">
        <v>0.62</v>
      </c>
      <c r="S59" s="200">
        <v>0.39</v>
      </c>
      <c r="T59" s="200">
        <v>0</v>
      </c>
      <c r="U59" s="200">
        <v>2.0699999999999998</v>
      </c>
      <c r="V59" s="200">
        <v>0.21</v>
      </c>
      <c r="W59" s="200">
        <v>0.68</v>
      </c>
      <c r="X59" s="200">
        <v>2.16</v>
      </c>
      <c r="Y59" s="200">
        <v>0</v>
      </c>
      <c r="Z59" s="200">
        <v>4.07</v>
      </c>
      <c r="AA59" s="200">
        <v>1.02</v>
      </c>
      <c r="AB59" s="200">
        <v>0</v>
      </c>
      <c r="AC59" s="200">
        <v>19.89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39.5</v>
      </c>
      <c r="AJ59" s="200">
        <v>0</v>
      </c>
      <c r="AK59" s="200">
        <v>4.67</v>
      </c>
      <c r="AL59" s="200">
        <v>0</v>
      </c>
      <c r="AM59" s="200">
        <v>0</v>
      </c>
      <c r="AN59" s="200">
        <v>0</v>
      </c>
      <c r="AO59" s="200">
        <v>286.39999999999998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4.9800000000000004</v>
      </c>
      <c r="E60" s="200">
        <v>0</v>
      </c>
      <c r="F60" s="200">
        <v>0</v>
      </c>
      <c r="G60" s="200">
        <v>6.68</v>
      </c>
      <c r="H60" s="200">
        <v>0</v>
      </c>
      <c r="I60" s="200">
        <v>0</v>
      </c>
      <c r="J60" s="200">
        <v>10.59</v>
      </c>
      <c r="K60" s="200">
        <v>17.059999999999999</v>
      </c>
      <c r="L60" s="200">
        <v>0.37</v>
      </c>
      <c r="M60" s="200">
        <v>1.89</v>
      </c>
      <c r="N60" s="200">
        <v>0.83</v>
      </c>
      <c r="O60" s="200">
        <v>2.44</v>
      </c>
      <c r="P60" s="200">
        <v>0.83</v>
      </c>
      <c r="Q60" s="200">
        <v>0.15</v>
      </c>
      <c r="R60" s="200">
        <v>0.62</v>
      </c>
      <c r="S60" s="200">
        <v>0.39</v>
      </c>
      <c r="T60" s="200">
        <v>0</v>
      </c>
      <c r="U60" s="200">
        <v>2.0699999999999998</v>
      </c>
      <c r="V60" s="200">
        <v>0.21</v>
      </c>
      <c r="W60" s="200">
        <v>0.68</v>
      </c>
      <c r="X60" s="200">
        <v>2.16</v>
      </c>
      <c r="Y60" s="200">
        <v>0</v>
      </c>
      <c r="Z60" s="200">
        <v>4.07</v>
      </c>
      <c r="AA60" s="200">
        <v>1.02</v>
      </c>
      <c r="AB60" s="200">
        <v>0</v>
      </c>
      <c r="AC60" s="200">
        <v>19.89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39.5</v>
      </c>
      <c r="AJ60" s="200">
        <v>0</v>
      </c>
      <c r="AK60" s="200">
        <v>4.67</v>
      </c>
      <c r="AL60" s="200">
        <v>0</v>
      </c>
      <c r="AM60" s="200">
        <v>0</v>
      </c>
      <c r="AN60" s="200">
        <v>0</v>
      </c>
      <c r="AO60" s="200">
        <v>277.06</v>
      </c>
      <c r="AP60" s="200">
        <v>-14.14</v>
      </c>
    </row>
    <row r="61" spans="1:42">
      <c r="A61" t="s">
        <v>103</v>
      </c>
      <c r="B61" s="200">
        <v>0</v>
      </c>
      <c r="C61" s="200">
        <v>0</v>
      </c>
      <c r="D61" s="200">
        <v>4.9800000000000004</v>
      </c>
      <c r="E61" s="200">
        <v>0</v>
      </c>
      <c r="F61" s="200">
        <v>0</v>
      </c>
      <c r="G61" s="200">
        <v>6.68</v>
      </c>
      <c r="H61" s="200">
        <v>0</v>
      </c>
      <c r="I61" s="200">
        <v>0</v>
      </c>
      <c r="J61" s="200">
        <v>10.59</v>
      </c>
      <c r="K61" s="200">
        <v>17.059999999999999</v>
      </c>
      <c r="L61" s="200">
        <v>0.37</v>
      </c>
      <c r="M61" s="200">
        <v>1.89</v>
      </c>
      <c r="N61" s="200">
        <v>0.83</v>
      </c>
      <c r="O61" s="200">
        <v>2.44</v>
      </c>
      <c r="P61" s="200">
        <v>0.83</v>
      </c>
      <c r="Q61" s="200">
        <v>0.15</v>
      </c>
      <c r="R61" s="200">
        <v>0.62</v>
      </c>
      <c r="S61" s="200">
        <v>0.39</v>
      </c>
      <c r="T61" s="200">
        <v>0</v>
      </c>
      <c r="U61" s="200">
        <v>2.0699999999999998</v>
      </c>
      <c r="V61" s="200">
        <v>0.21</v>
      </c>
      <c r="W61" s="200">
        <v>0.68</v>
      </c>
      <c r="X61" s="200">
        <v>2.16</v>
      </c>
      <c r="Y61" s="200">
        <v>0</v>
      </c>
      <c r="Z61" s="200">
        <v>4.07</v>
      </c>
      <c r="AA61" s="200">
        <v>1.02</v>
      </c>
      <c r="AB61" s="200">
        <v>0</v>
      </c>
      <c r="AC61" s="200">
        <v>19.89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39.5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277.06</v>
      </c>
      <c r="AP61" s="200">
        <v>-14.14</v>
      </c>
    </row>
    <row r="62" spans="1:42">
      <c r="A62" t="s">
        <v>104</v>
      </c>
      <c r="B62" s="200">
        <v>0</v>
      </c>
      <c r="C62" s="200">
        <v>0</v>
      </c>
      <c r="D62" s="200">
        <v>4.9800000000000004</v>
      </c>
      <c r="E62" s="200">
        <v>0</v>
      </c>
      <c r="F62" s="200">
        <v>0</v>
      </c>
      <c r="G62" s="200">
        <v>6.68</v>
      </c>
      <c r="H62" s="200">
        <v>0</v>
      </c>
      <c r="I62" s="200">
        <v>0</v>
      </c>
      <c r="J62" s="200">
        <v>10.59</v>
      </c>
      <c r="K62" s="200">
        <v>17.059999999999999</v>
      </c>
      <c r="L62" s="200">
        <v>0.37</v>
      </c>
      <c r="M62" s="200">
        <v>1.89</v>
      </c>
      <c r="N62" s="200">
        <v>0.83</v>
      </c>
      <c r="O62" s="200">
        <v>2.44</v>
      </c>
      <c r="P62" s="200">
        <v>0.83</v>
      </c>
      <c r="Q62" s="200">
        <v>0.15</v>
      </c>
      <c r="R62" s="200">
        <v>0.62</v>
      </c>
      <c r="S62" s="200">
        <v>0.39</v>
      </c>
      <c r="T62" s="200">
        <v>0</v>
      </c>
      <c r="U62" s="200">
        <v>2.0699999999999998</v>
      </c>
      <c r="V62" s="200">
        <v>0.21</v>
      </c>
      <c r="W62" s="200">
        <v>0.68</v>
      </c>
      <c r="X62" s="200">
        <v>2.16</v>
      </c>
      <c r="Y62" s="200">
        <v>0</v>
      </c>
      <c r="Z62" s="200">
        <v>4.07</v>
      </c>
      <c r="AA62" s="200">
        <v>1.02</v>
      </c>
      <c r="AB62" s="200">
        <v>0</v>
      </c>
      <c r="AC62" s="200">
        <v>23.22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39.5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277.06</v>
      </c>
      <c r="AP62" s="200">
        <v>-14.14</v>
      </c>
    </row>
    <row r="63" spans="1:42">
      <c r="A63" t="s">
        <v>105</v>
      </c>
      <c r="B63" s="200">
        <v>0</v>
      </c>
      <c r="C63" s="200">
        <v>0</v>
      </c>
      <c r="D63" s="200">
        <v>4.9800000000000004</v>
      </c>
      <c r="E63" s="200">
        <v>0</v>
      </c>
      <c r="F63" s="200">
        <v>0</v>
      </c>
      <c r="G63" s="200">
        <v>6.68</v>
      </c>
      <c r="H63" s="200">
        <v>0</v>
      </c>
      <c r="I63" s="200">
        <v>0</v>
      </c>
      <c r="J63" s="200">
        <v>10.59</v>
      </c>
      <c r="K63" s="200">
        <v>17.059999999999999</v>
      </c>
      <c r="L63" s="200">
        <v>0.37</v>
      </c>
      <c r="M63" s="200">
        <v>1.89</v>
      </c>
      <c r="N63" s="200">
        <v>0.83</v>
      </c>
      <c r="O63" s="200">
        <v>2.44</v>
      </c>
      <c r="P63" s="200">
        <v>0.83</v>
      </c>
      <c r="Q63" s="200">
        <v>0.15</v>
      </c>
      <c r="R63" s="200">
        <v>0.62</v>
      </c>
      <c r="S63" s="200">
        <v>0.39</v>
      </c>
      <c r="T63" s="200">
        <v>0</v>
      </c>
      <c r="U63" s="200">
        <v>2.0699999999999998</v>
      </c>
      <c r="V63" s="200">
        <v>0.21</v>
      </c>
      <c r="W63" s="200">
        <v>0.68</v>
      </c>
      <c r="X63" s="200">
        <v>2.16</v>
      </c>
      <c r="Y63" s="200">
        <v>0</v>
      </c>
      <c r="Z63" s="200">
        <v>4.07</v>
      </c>
      <c r="AA63" s="200">
        <v>1.02</v>
      </c>
      <c r="AB63" s="200">
        <v>0</v>
      </c>
      <c r="AC63" s="200">
        <v>23.22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39.5</v>
      </c>
      <c r="AJ63" s="200">
        <v>0</v>
      </c>
      <c r="AK63" s="200">
        <v>4.66</v>
      </c>
      <c r="AL63" s="200">
        <v>0</v>
      </c>
      <c r="AM63" s="200">
        <v>0</v>
      </c>
      <c r="AN63" s="200">
        <v>0</v>
      </c>
      <c r="AO63" s="200">
        <v>277.06</v>
      </c>
      <c r="AP63" s="200">
        <v>-14.14</v>
      </c>
    </row>
    <row r="64" spans="1:42">
      <c r="A64" t="s">
        <v>106</v>
      </c>
      <c r="B64" s="200">
        <v>0</v>
      </c>
      <c r="C64" s="200">
        <v>0</v>
      </c>
      <c r="D64" s="200">
        <v>4.9800000000000004</v>
      </c>
      <c r="E64" s="200">
        <v>0</v>
      </c>
      <c r="F64" s="200">
        <v>0</v>
      </c>
      <c r="G64" s="200">
        <v>6.68</v>
      </c>
      <c r="H64" s="200">
        <v>0</v>
      </c>
      <c r="I64" s="200">
        <v>0</v>
      </c>
      <c r="J64" s="200">
        <v>10.59</v>
      </c>
      <c r="K64" s="200">
        <v>17.059999999999999</v>
      </c>
      <c r="L64" s="200">
        <v>0.37</v>
      </c>
      <c r="M64" s="200">
        <v>1.89</v>
      </c>
      <c r="N64" s="200">
        <v>0.83</v>
      </c>
      <c r="O64" s="200">
        <v>2.44</v>
      </c>
      <c r="P64" s="200">
        <v>0.83</v>
      </c>
      <c r="Q64" s="200">
        <v>0.15</v>
      </c>
      <c r="R64" s="200">
        <v>0.62</v>
      </c>
      <c r="S64" s="200">
        <v>0.39</v>
      </c>
      <c r="T64" s="200">
        <v>0</v>
      </c>
      <c r="U64" s="200">
        <v>2.0699999999999998</v>
      </c>
      <c r="V64" s="200">
        <v>0.21</v>
      </c>
      <c r="W64" s="200">
        <v>0.68</v>
      </c>
      <c r="X64" s="200">
        <v>2.16</v>
      </c>
      <c r="Y64" s="200">
        <v>0</v>
      </c>
      <c r="Z64" s="200">
        <v>4.07</v>
      </c>
      <c r="AA64" s="200">
        <v>1.02</v>
      </c>
      <c r="AB64" s="200">
        <v>0</v>
      </c>
      <c r="AC64" s="200">
        <v>23.22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39.5</v>
      </c>
      <c r="AJ64" s="200">
        <v>0</v>
      </c>
      <c r="AK64" s="200">
        <v>4.66</v>
      </c>
      <c r="AL64" s="200">
        <v>0</v>
      </c>
      <c r="AM64" s="200">
        <v>0</v>
      </c>
      <c r="AN64" s="200">
        <v>0</v>
      </c>
      <c r="AO64" s="200">
        <v>277.06</v>
      </c>
      <c r="AP64" s="200">
        <v>-14.14</v>
      </c>
    </row>
    <row r="65" spans="1:42">
      <c r="A65" t="s">
        <v>107</v>
      </c>
      <c r="B65" s="200">
        <v>0</v>
      </c>
      <c r="C65" s="200">
        <v>0</v>
      </c>
      <c r="D65" s="200">
        <v>4.9800000000000004</v>
      </c>
      <c r="E65" s="200">
        <v>0</v>
      </c>
      <c r="F65" s="200">
        <v>0</v>
      </c>
      <c r="G65" s="200">
        <v>6.68</v>
      </c>
      <c r="H65" s="200">
        <v>0</v>
      </c>
      <c r="I65" s="200">
        <v>0</v>
      </c>
      <c r="J65" s="200">
        <v>10.59</v>
      </c>
      <c r="K65" s="200">
        <v>17.059999999999999</v>
      </c>
      <c r="L65" s="200">
        <v>0.37</v>
      </c>
      <c r="M65" s="200">
        <v>1.89</v>
      </c>
      <c r="N65" s="200">
        <v>0.83</v>
      </c>
      <c r="O65" s="200">
        <v>2.44</v>
      </c>
      <c r="P65" s="200">
        <v>0.83</v>
      </c>
      <c r="Q65" s="200">
        <v>0.15</v>
      </c>
      <c r="R65" s="200">
        <v>0.62</v>
      </c>
      <c r="S65" s="200">
        <v>0.39</v>
      </c>
      <c r="T65" s="200">
        <v>0</v>
      </c>
      <c r="U65" s="200">
        <v>2.0699999999999998</v>
      </c>
      <c r="V65" s="200">
        <v>0.21</v>
      </c>
      <c r="W65" s="200">
        <v>0.68</v>
      </c>
      <c r="X65" s="200">
        <v>2.16</v>
      </c>
      <c r="Y65" s="200">
        <v>0</v>
      </c>
      <c r="Z65" s="200">
        <v>4.07</v>
      </c>
      <c r="AA65" s="200">
        <v>1.02</v>
      </c>
      <c r="AB65" s="200">
        <v>0</v>
      </c>
      <c r="AC65" s="200">
        <v>23.89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39.5</v>
      </c>
      <c r="AJ65" s="200">
        <v>0</v>
      </c>
      <c r="AK65" s="200">
        <v>4.66</v>
      </c>
      <c r="AL65" s="200">
        <v>0</v>
      </c>
      <c r="AM65" s="200">
        <v>0</v>
      </c>
      <c r="AN65" s="200">
        <v>0</v>
      </c>
      <c r="AO65" s="200">
        <v>251.4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4.9800000000000004</v>
      </c>
      <c r="E66" s="200">
        <v>0</v>
      </c>
      <c r="F66" s="200">
        <v>0</v>
      </c>
      <c r="G66" s="200">
        <v>6.68</v>
      </c>
      <c r="H66" s="200">
        <v>0</v>
      </c>
      <c r="I66" s="200">
        <v>0</v>
      </c>
      <c r="J66" s="200">
        <v>10.59</v>
      </c>
      <c r="K66" s="200">
        <v>17.059999999999999</v>
      </c>
      <c r="L66" s="200">
        <v>0.37</v>
      </c>
      <c r="M66" s="200">
        <v>1.89</v>
      </c>
      <c r="N66" s="200">
        <v>0.83</v>
      </c>
      <c r="O66" s="200">
        <v>2.44</v>
      </c>
      <c r="P66" s="200">
        <v>0.83</v>
      </c>
      <c r="Q66" s="200">
        <v>0.15</v>
      </c>
      <c r="R66" s="200">
        <v>0.62</v>
      </c>
      <c r="S66" s="200">
        <v>0.39</v>
      </c>
      <c r="T66" s="200">
        <v>0</v>
      </c>
      <c r="U66" s="200">
        <v>2.0699999999999998</v>
      </c>
      <c r="V66" s="200">
        <v>0.21</v>
      </c>
      <c r="W66" s="200">
        <v>0.68</v>
      </c>
      <c r="X66" s="200">
        <v>2.16</v>
      </c>
      <c r="Y66" s="200">
        <v>0</v>
      </c>
      <c r="Z66" s="200">
        <v>4.07</v>
      </c>
      <c r="AA66" s="200">
        <v>1.02</v>
      </c>
      <c r="AB66" s="200">
        <v>0</v>
      </c>
      <c r="AC66" s="200">
        <v>23.89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39.5</v>
      </c>
      <c r="AJ66" s="200">
        <v>0</v>
      </c>
      <c r="AK66" s="200">
        <v>4.66</v>
      </c>
      <c r="AL66" s="200">
        <v>0</v>
      </c>
      <c r="AM66" s="200">
        <v>0</v>
      </c>
      <c r="AN66" s="200">
        <v>0</v>
      </c>
      <c r="AO66" s="200">
        <v>236.4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5.07</v>
      </c>
      <c r="E67" s="200">
        <v>0</v>
      </c>
      <c r="F67" s="200">
        <v>0</v>
      </c>
      <c r="G67" s="200">
        <v>6.68</v>
      </c>
      <c r="H67" s="200">
        <v>0</v>
      </c>
      <c r="I67" s="200">
        <v>0</v>
      </c>
      <c r="J67" s="200">
        <v>10.59</v>
      </c>
      <c r="K67" s="200">
        <v>17.059999999999999</v>
      </c>
      <c r="L67" s="200">
        <v>0.37</v>
      </c>
      <c r="M67" s="200">
        <v>1.89</v>
      </c>
      <c r="N67" s="200">
        <v>0.83</v>
      </c>
      <c r="O67" s="200">
        <v>2.44</v>
      </c>
      <c r="P67" s="200">
        <v>0.83</v>
      </c>
      <c r="Q67" s="200">
        <v>0.15</v>
      </c>
      <c r="R67" s="200">
        <v>0.62</v>
      </c>
      <c r="S67" s="200">
        <v>0.39</v>
      </c>
      <c r="T67" s="200">
        <v>0</v>
      </c>
      <c r="U67" s="200">
        <v>2.0699999999999998</v>
      </c>
      <c r="V67" s="200">
        <v>0.21</v>
      </c>
      <c r="W67" s="200">
        <v>0.68</v>
      </c>
      <c r="X67" s="200">
        <v>2.16</v>
      </c>
      <c r="Y67" s="200">
        <v>0</v>
      </c>
      <c r="Z67" s="200">
        <v>4.07</v>
      </c>
      <c r="AA67" s="200">
        <v>1.02</v>
      </c>
      <c r="AB67" s="200">
        <v>0</v>
      </c>
      <c r="AC67" s="200">
        <v>23.56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39.5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214.77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5.07</v>
      </c>
      <c r="E68" s="200">
        <v>0</v>
      </c>
      <c r="F68" s="200">
        <v>0</v>
      </c>
      <c r="G68" s="200">
        <v>6.68</v>
      </c>
      <c r="H68" s="200">
        <v>0</v>
      </c>
      <c r="I68" s="200">
        <v>0</v>
      </c>
      <c r="J68" s="200">
        <v>10.59</v>
      </c>
      <c r="K68" s="200">
        <v>17.059999999999999</v>
      </c>
      <c r="L68" s="200">
        <v>0.37</v>
      </c>
      <c r="M68" s="200">
        <v>1.89</v>
      </c>
      <c r="N68" s="200">
        <v>0.83</v>
      </c>
      <c r="O68" s="200">
        <v>2.44</v>
      </c>
      <c r="P68" s="200">
        <v>0.83</v>
      </c>
      <c r="Q68" s="200">
        <v>0.15</v>
      </c>
      <c r="R68" s="200">
        <v>0.62</v>
      </c>
      <c r="S68" s="200">
        <v>0.39</v>
      </c>
      <c r="T68" s="200">
        <v>0</v>
      </c>
      <c r="U68" s="200">
        <v>2.0699999999999998</v>
      </c>
      <c r="V68" s="200">
        <v>0.21</v>
      </c>
      <c r="W68" s="200">
        <v>0.68</v>
      </c>
      <c r="X68" s="200">
        <v>2.16</v>
      </c>
      <c r="Y68" s="200">
        <v>0</v>
      </c>
      <c r="Z68" s="200">
        <v>4.07</v>
      </c>
      <c r="AA68" s="200">
        <v>1.02</v>
      </c>
      <c r="AB68" s="200">
        <v>0</v>
      </c>
      <c r="AC68" s="200">
        <v>23.56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39.5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183.27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5.07</v>
      </c>
      <c r="E69" s="200">
        <v>0</v>
      </c>
      <c r="F69" s="200">
        <v>0</v>
      </c>
      <c r="G69" s="200">
        <v>6.68</v>
      </c>
      <c r="H69" s="200">
        <v>0</v>
      </c>
      <c r="I69" s="200">
        <v>0</v>
      </c>
      <c r="J69" s="200">
        <v>10.59</v>
      </c>
      <c r="K69" s="200">
        <v>17.059999999999999</v>
      </c>
      <c r="L69" s="200">
        <v>0.37</v>
      </c>
      <c r="M69" s="200">
        <v>1.89</v>
      </c>
      <c r="N69" s="200">
        <v>0.83</v>
      </c>
      <c r="O69" s="200">
        <v>2.44</v>
      </c>
      <c r="P69" s="200">
        <v>0.83</v>
      </c>
      <c r="Q69" s="200">
        <v>0.15</v>
      </c>
      <c r="R69" s="200">
        <v>0.62</v>
      </c>
      <c r="S69" s="200">
        <v>0.39</v>
      </c>
      <c r="T69" s="200">
        <v>0</v>
      </c>
      <c r="U69" s="200">
        <v>2.0699999999999998</v>
      </c>
      <c r="V69" s="200">
        <v>0.21</v>
      </c>
      <c r="W69" s="200">
        <v>0.68</v>
      </c>
      <c r="X69" s="200">
        <v>2.16</v>
      </c>
      <c r="Y69" s="200">
        <v>0</v>
      </c>
      <c r="Z69" s="200">
        <v>4.07</v>
      </c>
      <c r="AA69" s="200">
        <v>1.02</v>
      </c>
      <c r="AB69" s="200">
        <v>0</v>
      </c>
      <c r="AC69" s="200">
        <v>23.56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39.5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181.4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5.07</v>
      </c>
      <c r="E70" s="200">
        <v>0</v>
      </c>
      <c r="F70" s="200">
        <v>0</v>
      </c>
      <c r="G70" s="200">
        <v>6.68</v>
      </c>
      <c r="H70" s="200">
        <v>0</v>
      </c>
      <c r="I70" s="200">
        <v>0</v>
      </c>
      <c r="J70" s="200">
        <v>10.59</v>
      </c>
      <c r="K70" s="200">
        <v>17.059999999999999</v>
      </c>
      <c r="L70" s="200">
        <v>0.37</v>
      </c>
      <c r="M70" s="200">
        <v>1.89</v>
      </c>
      <c r="N70" s="200">
        <v>0.83</v>
      </c>
      <c r="O70" s="200">
        <v>2.44</v>
      </c>
      <c r="P70" s="200">
        <v>0.83</v>
      </c>
      <c r="Q70" s="200">
        <v>0.15</v>
      </c>
      <c r="R70" s="200">
        <v>0.62</v>
      </c>
      <c r="S70" s="200">
        <v>0.39</v>
      </c>
      <c r="T70" s="200">
        <v>0</v>
      </c>
      <c r="U70" s="200">
        <v>2.0699999999999998</v>
      </c>
      <c r="V70" s="200">
        <v>0.21</v>
      </c>
      <c r="W70" s="200">
        <v>0.68</v>
      </c>
      <c r="X70" s="200">
        <v>2.16</v>
      </c>
      <c r="Y70" s="200">
        <v>0</v>
      </c>
      <c r="Z70" s="200">
        <v>4.07</v>
      </c>
      <c r="AA70" s="200">
        <v>1.02</v>
      </c>
      <c r="AB70" s="200">
        <v>0</v>
      </c>
      <c r="AC70" s="200">
        <v>23.56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39.5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181.4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5.07</v>
      </c>
      <c r="E71" s="200">
        <v>0</v>
      </c>
      <c r="F71" s="200">
        <v>0</v>
      </c>
      <c r="G71" s="200">
        <v>6.68</v>
      </c>
      <c r="H71" s="200">
        <v>0</v>
      </c>
      <c r="I71" s="200">
        <v>0</v>
      </c>
      <c r="J71" s="200">
        <v>10.59</v>
      </c>
      <c r="K71" s="200">
        <v>17.059999999999999</v>
      </c>
      <c r="L71" s="200">
        <v>0.37</v>
      </c>
      <c r="M71" s="200">
        <v>1.89</v>
      </c>
      <c r="N71" s="200">
        <v>0.83</v>
      </c>
      <c r="O71" s="200">
        <v>2.44</v>
      </c>
      <c r="P71" s="200">
        <v>0.83</v>
      </c>
      <c r="Q71" s="200">
        <v>0.15</v>
      </c>
      <c r="R71" s="200">
        <v>0.62</v>
      </c>
      <c r="S71" s="200">
        <v>0.39</v>
      </c>
      <c r="T71" s="200">
        <v>0</v>
      </c>
      <c r="U71" s="200">
        <v>2.0699999999999998</v>
      </c>
      <c r="V71" s="200">
        <v>0.21</v>
      </c>
      <c r="W71" s="200">
        <v>0.68</v>
      </c>
      <c r="X71" s="200">
        <v>2.16</v>
      </c>
      <c r="Y71" s="200">
        <v>0</v>
      </c>
      <c r="Z71" s="200">
        <v>4.07</v>
      </c>
      <c r="AA71" s="200">
        <v>1.02</v>
      </c>
      <c r="AB71" s="200">
        <v>0</v>
      </c>
      <c r="AC71" s="200">
        <v>23.56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39.5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181.4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5.07</v>
      </c>
      <c r="E72" s="200">
        <v>0</v>
      </c>
      <c r="F72" s="200">
        <v>0</v>
      </c>
      <c r="G72" s="200">
        <v>6.68</v>
      </c>
      <c r="H72" s="200">
        <v>0</v>
      </c>
      <c r="I72" s="200">
        <v>0</v>
      </c>
      <c r="J72" s="200">
        <v>10.59</v>
      </c>
      <c r="K72" s="200">
        <v>17.059999999999999</v>
      </c>
      <c r="L72" s="200">
        <v>0.37</v>
      </c>
      <c r="M72" s="200">
        <v>1.89</v>
      </c>
      <c r="N72" s="200">
        <v>0.83</v>
      </c>
      <c r="O72" s="200">
        <v>2.44</v>
      </c>
      <c r="P72" s="200">
        <v>0.83</v>
      </c>
      <c r="Q72" s="200">
        <v>0.15</v>
      </c>
      <c r="R72" s="200">
        <v>0.62</v>
      </c>
      <c r="S72" s="200">
        <v>0.39</v>
      </c>
      <c r="T72" s="200">
        <v>0</v>
      </c>
      <c r="U72" s="200">
        <v>2.0699999999999998</v>
      </c>
      <c r="V72" s="200">
        <v>0.21</v>
      </c>
      <c r="W72" s="200">
        <v>0.68</v>
      </c>
      <c r="X72" s="200">
        <v>2.16</v>
      </c>
      <c r="Y72" s="200">
        <v>0</v>
      </c>
      <c r="Z72" s="200">
        <v>4.07</v>
      </c>
      <c r="AA72" s="200">
        <v>1.02</v>
      </c>
      <c r="AB72" s="200">
        <v>0</v>
      </c>
      <c r="AC72" s="200">
        <v>23.56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39.5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181.4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5.07</v>
      </c>
      <c r="E73" s="200">
        <v>0</v>
      </c>
      <c r="F73" s="200">
        <v>0</v>
      </c>
      <c r="G73" s="200">
        <v>6.68</v>
      </c>
      <c r="H73" s="200">
        <v>0</v>
      </c>
      <c r="I73" s="200">
        <v>0</v>
      </c>
      <c r="J73" s="200">
        <v>10.59</v>
      </c>
      <c r="K73" s="200">
        <v>17.059999999999999</v>
      </c>
      <c r="L73" s="200">
        <v>0.37</v>
      </c>
      <c r="M73" s="200">
        <v>1.89</v>
      </c>
      <c r="N73" s="200">
        <v>0.83</v>
      </c>
      <c r="O73" s="200">
        <v>2.44</v>
      </c>
      <c r="P73" s="200">
        <v>0.83</v>
      </c>
      <c r="Q73" s="200">
        <v>0.15</v>
      </c>
      <c r="R73" s="200">
        <v>0.62</v>
      </c>
      <c r="S73" s="200">
        <v>0.39</v>
      </c>
      <c r="T73" s="200">
        <v>0</v>
      </c>
      <c r="U73" s="200">
        <v>2.0699999999999998</v>
      </c>
      <c r="V73" s="200">
        <v>0.21</v>
      </c>
      <c r="W73" s="200">
        <v>0.68</v>
      </c>
      <c r="X73" s="200">
        <v>2.16</v>
      </c>
      <c r="Y73" s="200">
        <v>0</v>
      </c>
      <c r="Z73" s="200">
        <v>4.07</v>
      </c>
      <c r="AA73" s="200">
        <v>1.02</v>
      </c>
      <c r="AB73" s="200">
        <v>0</v>
      </c>
      <c r="AC73" s="200">
        <v>20.32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39.04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181.4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5.07</v>
      </c>
      <c r="E74" s="200">
        <v>0</v>
      </c>
      <c r="F74" s="200">
        <v>0</v>
      </c>
      <c r="G74" s="200">
        <v>6.68</v>
      </c>
      <c r="H74" s="200">
        <v>0</v>
      </c>
      <c r="I74" s="200">
        <v>0</v>
      </c>
      <c r="J74" s="200">
        <v>10.59</v>
      </c>
      <c r="K74" s="200">
        <v>17.059999999999999</v>
      </c>
      <c r="L74" s="200">
        <v>0.37</v>
      </c>
      <c r="M74" s="200">
        <v>1.89</v>
      </c>
      <c r="N74" s="200">
        <v>0.83</v>
      </c>
      <c r="O74" s="200">
        <v>2.44</v>
      </c>
      <c r="P74" s="200">
        <v>0.83</v>
      </c>
      <c r="Q74" s="200">
        <v>0.15</v>
      </c>
      <c r="R74" s="200">
        <v>0.62</v>
      </c>
      <c r="S74" s="200">
        <v>0.39</v>
      </c>
      <c r="T74" s="200">
        <v>0</v>
      </c>
      <c r="U74" s="200">
        <v>2.0699999999999998</v>
      </c>
      <c r="V74" s="200">
        <v>0.21</v>
      </c>
      <c r="W74" s="200">
        <v>0.68</v>
      </c>
      <c r="X74" s="200">
        <v>2.16</v>
      </c>
      <c r="Y74" s="200">
        <v>0</v>
      </c>
      <c r="Z74" s="200">
        <v>4.07</v>
      </c>
      <c r="AA74" s="200">
        <v>1.02</v>
      </c>
      <c r="AB74" s="200">
        <v>0</v>
      </c>
      <c r="AC74" s="200">
        <v>20.32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39.04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181.4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5.07</v>
      </c>
      <c r="E75" s="200">
        <v>0</v>
      </c>
      <c r="F75" s="200">
        <v>0</v>
      </c>
      <c r="G75" s="200">
        <v>6.68</v>
      </c>
      <c r="H75" s="200">
        <v>0</v>
      </c>
      <c r="I75" s="200">
        <v>0</v>
      </c>
      <c r="J75" s="200">
        <v>10.59</v>
      </c>
      <c r="K75" s="200">
        <v>17.059999999999999</v>
      </c>
      <c r="L75" s="200">
        <v>0.37</v>
      </c>
      <c r="M75" s="200">
        <v>1.89</v>
      </c>
      <c r="N75" s="200">
        <v>0.83</v>
      </c>
      <c r="O75" s="200">
        <v>2.44</v>
      </c>
      <c r="P75" s="200">
        <v>0.83</v>
      </c>
      <c r="Q75" s="200">
        <v>0.15</v>
      </c>
      <c r="R75" s="200">
        <v>0.62</v>
      </c>
      <c r="S75" s="200">
        <v>0.39</v>
      </c>
      <c r="T75" s="200">
        <v>0</v>
      </c>
      <c r="U75" s="200">
        <v>2.0699999999999998</v>
      </c>
      <c r="V75" s="200">
        <v>0.21</v>
      </c>
      <c r="W75" s="200">
        <v>0.68</v>
      </c>
      <c r="X75" s="200">
        <v>2.16</v>
      </c>
      <c r="Y75" s="200">
        <v>0</v>
      </c>
      <c r="Z75" s="200">
        <v>4.07</v>
      </c>
      <c r="AA75" s="200">
        <v>1.02</v>
      </c>
      <c r="AB75" s="200">
        <v>0</v>
      </c>
      <c r="AC75" s="200">
        <v>20.32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39.04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187.62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5.07</v>
      </c>
      <c r="E76" s="200">
        <v>0</v>
      </c>
      <c r="F76" s="200">
        <v>0</v>
      </c>
      <c r="G76" s="200">
        <v>6.68</v>
      </c>
      <c r="H76" s="200">
        <v>0</v>
      </c>
      <c r="I76" s="200">
        <v>0</v>
      </c>
      <c r="J76" s="200">
        <v>10.59</v>
      </c>
      <c r="K76" s="200">
        <v>17.059999999999999</v>
      </c>
      <c r="L76" s="200">
        <v>0.37</v>
      </c>
      <c r="M76" s="200">
        <v>1.89</v>
      </c>
      <c r="N76" s="200">
        <v>0.83</v>
      </c>
      <c r="O76" s="200">
        <v>2.44</v>
      </c>
      <c r="P76" s="200">
        <v>0.83</v>
      </c>
      <c r="Q76" s="200">
        <v>0.15</v>
      </c>
      <c r="R76" s="200">
        <v>0.62</v>
      </c>
      <c r="S76" s="200">
        <v>0.39</v>
      </c>
      <c r="T76" s="200">
        <v>0</v>
      </c>
      <c r="U76" s="200">
        <v>2.0699999999999998</v>
      </c>
      <c r="V76" s="200">
        <v>0.21</v>
      </c>
      <c r="W76" s="200">
        <v>0.68</v>
      </c>
      <c r="X76" s="200">
        <v>2.16</v>
      </c>
      <c r="Y76" s="200">
        <v>0</v>
      </c>
      <c r="Z76" s="200">
        <v>4.07</v>
      </c>
      <c r="AA76" s="200">
        <v>1.02</v>
      </c>
      <c r="AB76" s="200">
        <v>0</v>
      </c>
      <c r="AC76" s="200">
        <v>20.32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39.04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187.62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5.07</v>
      </c>
      <c r="E77" s="200">
        <v>0</v>
      </c>
      <c r="F77" s="200">
        <v>0</v>
      </c>
      <c r="G77" s="200">
        <v>6.68</v>
      </c>
      <c r="H77" s="200">
        <v>0</v>
      </c>
      <c r="I77" s="200">
        <v>0</v>
      </c>
      <c r="J77" s="200">
        <v>10.59</v>
      </c>
      <c r="K77" s="200">
        <v>17.059999999999999</v>
      </c>
      <c r="L77" s="200">
        <v>0.37</v>
      </c>
      <c r="M77" s="200">
        <v>1.89</v>
      </c>
      <c r="N77" s="200">
        <v>0.83</v>
      </c>
      <c r="O77" s="200">
        <v>2.44</v>
      </c>
      <c r="P77" s="200">
        <v>0.83</v>
      </c>
      <c r="Q77" s="200">
        <v>0.15</v>
      </c>
      <c r="R77" s="200">
        <v>0.62</v>
      </c>
      <c r="S77" s="200">
        <v>0.39</v>
      </c>
      <c r="T77" s="200">
        <v>0</v>
      </c>
      <c r="U77" s="200">
        <v>2.0699999999999998</v>
      </c>
      <c r="V77" s="200">
        <v>0.21</v>
      </c>
      <c r="W77" s="200">
        <v>0.68</v>
      </c>
      <c r="X77" s="200">
        <v>2.16</v>
      </c>
      <c r="Y77" s="200">
        <v>0</v>
      </c>
      <c r="Z77" s="200">
        <v>4.07</v>
      </c>
      <c r="AA77" s="200">
        <v>1.02</v>
      </c>
      <c r="AB77" s="200">
        <v>0</v>
      </c>
      <c r="AC77" s="200">
        <v>20.32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39.04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187.62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5.07</v>
      </c>
      <c r="E78" s="200">
        <v>0</v>
      </c>
      <c r="F78" s="200">
        <v>0</v>
      </c>
      <c r="G78" s="200">
        <v>6.68</v>
      </c>
      <c r="H78" s="200">
        <v>0</v>
      </c>
      <c r="I78" s="200">
        <v>0</v>
      </c>
      <c r="J78" s="200">
        <v>10.59</v>
      </c>
      <c r="K78" s="200">
        <v>17.059999999999999</v>
      </c>
      <c r="L78" s="200">
        <v>0.37</v>
      </c>
      <c r="M78" s="200">
        <v>1.89</v>
      </c>
      <c r="N78" s="200">
        <v>0.83</v>
      </c>
      <c r="O78" s="200">
        <v>2.44</v>
      </c>
      <c r="P78" s="200">
        <v>0.83</v>
      </c>
      <c r="Q78" s="200">
        <v>0.15</v>
      </c>
      <c r="R78" s="200">
        <v>0.62</v>
      </c>
      <c r="S78" s="200">
        <v>0.39</v>
      </c>
      <c r="T78" s="200">
        <v>0</v>
      </c>
      <c r="U78" s="200">
        <v>2.0699999999999998</v>
      </c>
      <c r="V78" s="200">
        <v>0.21</v>
      </c>
      <c r="W78" s="200">
        <v>0.68</v>
      </c>
      <c r="X78" s="200">
        <v>2.16</v>
      </c>
      <c r="Y78" s="200">
        <v>0</v>
      </c>
      <c r="Z78" s="200">
        <v>4.07</v>
      </c>
      <c r="AA78" s="200">
        <v>1.02</v>
      </c>
      <c r="AB78" s="200">
        <v>0</v>
      </c>
      <c r="AC78" s="200">
        <v>19.89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39.04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5.07</v>
      </c>
      <c r="E79" s="200">
        <v>0</v>
      </c>
      <c r="F79" s="200">
        <v>0</v>
      </c>
      <c r="G79" s="200">
        <v>6.68</v>
      </c>
      <c r="H79" s="200">
        <v>0</v>
      </c>
      <c r="I79" s="200">
        <v>0</v>
      </c>
      <c r="J79" s="200">
        <v>10.59</v>
      </c>
      <c r="K79" s="200">
        <v>17.059999999999999</v>
      </c>
      <c r="L79" s="200">
        <v>0.37</v>
      </c>
      <c r="M79" s="200">
        <v>1.89</v>
      </c>
      <c r="N79" s="200">
        <v>0.83</v>
      </c>
      <c r="O79" s="200">
        <v>2.44</v>
      </c>
      <c r="P79" s="200">
        <v>0.83</v>
      </c>
      <c r="Q79" s="200">
        <v>0.15</v>
      </c>
      <c r="R79" s="200">
        <v>0.62</v>
      </c>
      <c r="S79" s="200">
        <v>0.39</v>
      </c>
      <c r="T79" s="200">
        <v>0</v>
      </c>
      <c r="U79" s="200">
        <v>2.0699999999999998</v>
      </c>
      <c r="V79" s="200">
        <v>0.21</v>
      </c>
      <c r="W79" s="200">
        <v>0.68</v>
      </c>
      <c r="X79" s="200">
        <v>2.16</v>
      </c>
      <c r="Y79" s="200">
        <v>0</v>
      </c>
      <c r="Z79" s="200">
        <v>4.07</v>
      </c>
      <c r="AA79" s="200">
        <v>1.02</v>
      </c>
      <c r="AB79" s="200">
        <v>0</v>
      </c>
      <c r="AC79" s="200">
        <v>19.89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39.04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5.07</v>
      </c>
      <c r="E80" s="200">
        <v>0</v>
      </c>
      <c r="F80" s="200">
        <v>0</v>
      </c>
      <c r="G80" s="200">
        <v>6.68</v>
      </c>
      <c r="H80" s="200">
        <v>0</v>
      </c>
      <c r="I80" s="200">
        <v>0</v>
      </c>
      <c r="J80" s="200">
        <v>10.59</v>
      </c>
      <c r="K80" s="200">
        <v>17.059999999999999</v>
      </c>
      <c r="L80" s="200">
        <v>0.37</v>
      </c>
      <c r="M80" s="200">
        <v>1.89</v>
      </c>
      <c r="N80" s="200">
        <v>0.83</v>
      </c>
      <c r="O80" s="200">
        <v>2.44</v>
      </c>
      <c r="P80" s="200">
        <v>0.83</v>
      </c>
      <c r="Q80" s="200">
        <v>0.15</v>
      </c>
      <c r="R80" s="200">
        <v>0.62</v>
      </c>
      <c r="S80" s="200">
        <v>0.39</v>
      </c>
      <c r="T80" s="200">
        <v>0</v>
      </c>
      <c r="U80" s="200">
        <v>2.0699999999999998</v>
      </c>
      <c r="V80" s="200">
        <v>0.21</v>
      </c>
      <c r="W80" s="200">
        <v>0.68</v>
      </c>
      <c r="X80" s="200">
        <v>2.16</v>
      </c>
      <c r="Y80" s="200">
        <v>0</v>
      </c>
      <c r="Z80" s="200">
        <v>4.07</v>
      </c>
      <c r="AA80" s="200">
        <v>1.02</v>
      </c>
      <c r="AB80" s="200">
        <v>0</v>
      </c>
      <c r="AC80" s="200">
        <v>19.89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39.04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187.62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5.07</v>
      </c>
      <c r="E81" s="200">
        <v>0</v>
      </c>
      <c r="F81" s="200">
        <v>0</v>
      </c>
      <c r="G81" s="200">
        <v>6.68</v>
      </c>
      <c r="H81" s="200">
        <v>0</v>
      </c>
      <c r="I81" s="200">
        <v>0</v>
      </c>
      <c r="J81" s="200">
        <v>12.52</v>
      </c>
      <c r="K81" s="200">
        <v>17.059999999999999</v>
      </c>
      <c r="L81" s="200">
        <v>0.37</v>
      </c>
      <c r="M81" s="200">
        <v>1.89</v>
      </c>
      <c r="N81" s="200">
        <v>0.83</v>
      </c>
      <c r="O81" s="200">
        <v>2.44</v>
      </c>
      <c r="P81" s="200">
        <v>0.83</v>
      </c>
      <c r="Q81" s="200">
        <v>0.15</v>
      </c>
      <c r="R81" s="200">
        <v>0.62</v>
      </c>
      <c r="S81" s="200">
        <v>0.39</v>
      </c>
      <c r="T81" s="200">
        <v>0</v>
      </c>
      <c r="U81" s="200">
        <v>2.0699999999999998</v>
      </c>
      <c r="V81" s="200">
        <v>0.21</v>
      </c>
      <c r="W81" s="200">
        <v>0.68</v>
      </c>
      <c r="X81" s="200">
        <v>2.16</v>
      </c>
      <c r="Y81" s="200">
        <v>0</v>
      </c>
      <c r="Z81" s="200">
        <v>4.07</v>
      </c>
      <c r="AA81" s="200">
        <v>1.02</v>
      </c>
      <c r="AB81" s="200">
        <v>0</v>
      </c>
      <c r="AC81" s="200">
        <v>19.89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39.04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187.62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5.07</v>
      </c>
      <c r="E82" s="200">
        <v>0</v>
      </c>
      <c r="F82" s="200">
        <v>0</v>
      </c>
      <c r="G82" s="200">
        <v>6.68</v>
      </c>
      <c r="H82" s="200">
        <v>0</v>
      </c>
      <c r="I82" s="200">
        <v>0</v>
      </c>
      <c r="J82" s="200">
        <v>14.44</v>
      </c>
      <c r="K82" s="200">
        <v>17.059999999999999</v>
      </c>
      <c r="L82" s="200">
        <v>0.37</v>
      </c>
      <c r="M82" s="200">
        <v>1.89</v>
      </c>
      <c r="N82" s="200">
        <v>0.83</v>
      </c>
      <c r="O82" s="200">
        <v>2.44</v>
      </c>
      <c r="P82" s="200">
        <v>0.83</v>
      </c>
      <c r="Q82" s="200">
        <v>0.15</v>
      </c>
      <c r="R82" s="200">
        <v>0.62</v>
      </c>
      <c r="S82" s="200">
        <v>0.39</v>
      </c>
      <c r="T82" s="200">
        <v>0</v>
      </c>
      <c r="U82" s="200">
        <v>2.0699999999999998</v>
      </c>
      <c r="V82" s="200">
        <v>0.21</v>
      </c>
      <c r="W82" s="200">
        <v>0.68</v>
      </c>
      <c r="X82" s="200">
        <v>2.16</v>
      </c>
      <c r="Y82" s="200">
        <v>0</v>
      </c>
      <c r="Z82" s="200">
        <v>4.07</v>
      </c>
      <c r="AA82" s="200">
        <v>1.02</v>
      </c>
      <c r="AB82" s="200">
        <v>0</v>
      </c>
      <c r="AC82" s="200">
        <v>19.89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39.04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187.62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5.07</v>
      </c>
      <c r="E83" s="200">
        <v>0</v>
      </c>
      <c r="F83" s="200">
        <v>0</v>
      </c>
      <c r="G83" s="200">
        <v>6.68</v>
      </c>
      <c r="H83" s="200">
        <v>0</v>
      </c>
      <c r="I83" s="200">
        <v>0</v>
      </c>
      <c r="J83" s="200">
        <v>14.44</v>
      </c>
      <c r="K83" s="200">
        <v>17.059999999999999</v>
      </c>
      <c r="L83" s="200">
        <v>0.37</v>
      </c>
      <c r="M83" s="200">
        <v>1.89</v>
      </c>
      <c r="N83" s="200">
        <v>0.83</v>
      </c>
      <c r="O83" s="200">
        <v>2.44</v>
      </c>
      <c r="P83" s="200">
        <v>0.83</v>
      </c>
      <c r="Q83" s="200">
        <v>0.15</v>
      </c>
      <c r="R83" s="200">
        <v>0.62</v>
      </c>
      <c r="S83" s="200">
        <v>0.39</v>
      </c>
      <c r="T83" s="200">
        <v>0</v>
      </c>
      <c r="U83" s="200">
        <v>2.0699999999999998</v>
      </c>
      <c r="V83" s="200">
        <v>0.21</v>
      </c>
      <c r="W83" s="200">
        <v>0.68</v>
      </c>
      <c r="X83" s="200">
        <v>2.16</v>
      </c>
      <c r="Y83" s="200">
        <v>0</v>
      </c>
      <c r="Z83" s="200">
        <v>4.07</v>
      </c>
      <c r="AA83" s="200">
        <v>1.02</v>
      </c>
      <c r="AB83" s="200">
        <v>0</v>
      </c>
      <c r="AC83" s="200">
        <v>19.89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39.04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187.62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5.07</v>
      </c>
      <c r="E84" s="200">
        <v>0</v>
      </c>
      <c r="F84" s="200">
        <v>0</v>
      </c>
      <c r="G84" s="200">
        <v>6.68</v>
      </c>
      <c r="H84" s="200">
        <v>0</v>
      </c>
      <c r="I84" s="200">
        <v>0</v>
      </c>
      <c r="J84" s="200">
        <v>12.52</v>
      </c>
      <c r="K84" s="200">
        <v>17.059999999999999</v>
      </c>
      <c r="L84" s="200">
        <v>0.37</v>
      </c>
      <c r="M84" s="200">
        <v>1.89</v>
      </c>
      <c r="N84" s="200">
        <v>0.83</v>
      </c>
      <c r="O84" s="200">
        <v>2.44</v>
      </c>
      <c r="P84" s="200">
        <v>0.83</v>
      </c>
      <c r="Q84" s="200">
        <v>0.15</v>
      </c>
      <c r="R84" s="200">
        <v>0.62</v>
      </c>
      <c r="S84" s="200">
        <v>0.39</v>
      </c>
      <c r="T84" s="200">
        <v>0</v>
      </c>
      <c r="U84" s="200">
        <v>2.0699999999999998</v>
      </c>
      <c r="V84" s="200">
        <v>0.21</v>
      </c>
      <c r="W84" s="200">
        <v>0.68</v>
      </c>
      <c r="X84" s="200">
        <v>2.16</v>
      </c>
      <c r="Y84" s="200">
        <v>0</v>
      </c>
      <c r="Z84" s="200">
        <v>4.07</v>
      </c>
      <c r="AA84" s="200">
        <v>1.02</v>
      </c>
      <c r="AB84" s="200">
        <v>0</v>
      </c>
      <c r="AC84" s="200">
        <v>19.89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39.04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187.62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5.07</v>
      </c>
      <c r="E85" s="200">
        <v>0</v>
      </c>
      <c r="F85" s="200">
        <v>0</v>
      </c>
      <c r="G85" s="200">
        <v>6.68</v>
      </c>
      <c r="H85" s="200">
        <v>0</v>
      </c>
      <c r="I85" s="200">
        <v>0</v>
      </c>
      <c r="J85" s="200">
        <v>10.59</v>
      </c>
      <c r="K85" s="200">
        <v>17.059999999999999</v>
      </c>
      <c r="L85" s="200">
        <v>0.37</v>
      </c>
      <c r="M85" s="200">
        <v>1.89</v>
      </c>
      <c r="N85" s="200">
        <v>0.83</v>
      </c>
      <c r="O85" s="200">
        <v>2.44</v>
      </c>
      <c r="P85" s="200">
        <v>0.83</v>
      </c>
      <c r="Q85" s="200">
        <v>0.15</v>
      </c>
      <c r="R85" s="200">
        <v>0.62</v>
      </c>
      <c r="S85" s="200">
        <v>0.39</v>
      </c>
      <c r="T85" s="200">
        <v>0</v>
      </c>
      <c r="U85" s="200">
        <v>2.0699999999999998</v>
      </c>
      <c r="V85" s="200">
        <v>0.21</v>
      </c>
      <c r="W85" s="200">
        <v>0.68</v>
      </c>
      <c r="X85" s="200">
        <v>2.16</v>
      </c>
      <c r="Y85" s="200">
        <v>0</v>
      </c>
      <c r="Z85" s="200">
        <v>4.07</v>
      </c>
      <c r="AA85" s="200">
        <v>1.02</v>
      </c>
      <c r="AB85" s="200">
        <v>0</v>
      </c>
      <c r="AC85" s="200">
        <v>19.89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39.04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187.62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5.07</v>
      </c>
      <c r="E86" s="200">
        <v>0</v>
      </c>
      <c r="F86" s="200">
        <v>0</v>
      </c>
      <c r="G86" s="200">
        <v>6.68</v>
      </c>
      <c r="H86" s="200">
        <v>0</v>
      </c>
      <c r="I86" s="200">
        <v>0</v>
      </c>
      <c r="J86" s="200">
        <v>10.59</v>
      </c>
      <c r="K86" s="200">
        <v>17.059999999999999</v>
      </c>
      <c r="L86" s="200">
        <v>0.37</v>
      </c>
      <c r="M86" s="200">
        <v>1.89</v>
      </c>
      <c r="N86" s="200">
        <v>0.83</v>
      </c>
      <c r="O86" s="200">
        <v>2.44</v>
      </c>
      <c r="P86" s="200">
        <v>0.83</v>
      </c>
      <c r="Q86" s="200">
        <v>0.15</v>
      </c>
      <c r="R86" s="200">
        <v>0.62</v>
      </c>
      <c r="S86" s="200">
        <v>0.39</v>
      </c>
      <c r="T86" s="200">
        <v>0</v>
      </c>
      <c r="U86" s="200">
        <v>2.0699999999999998</v>
      </c>
      <c r="V86" s="200">
        <v>0.21</v>
      </c>
      <c r="W86" s="200">
        <v>0.68</v>
      </c>
      <c r="X86" s="200">
        <v>2.16</v>
      </c>
      <c r="Y86" s="200">
        <v>0</v>
      </c>
      <c r="Z86" s="200">
        <v>4.07</v>
      </c>
      <c r="AA86" s="200">
        <v>1.02</v>
      </c>
      <c r="AB86" s="200">
        <v>0</v>
      </c>
      <c r="AC86" s="200">
        <v>19.89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39.04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187.62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5.07</v>
      </c>
      <c r="E87" s="200">
        <v>0</v>
      </c>
      <c r="F87" s="200">
        <v>0</v>
      </c>
      <c r="G87" s="200">
        <v>6.68</v>
      </c>
      <c r="H87" s="200">
        <v>0</v>
      </c>
      <c r="I87" s="200">
        <v>0</v>
      </c>
      <c r="J87" s="200">
        <v>10.59</v>
      </c>
      <c r="K87" s="200">
        <v>17.059999999999999</v>
      </c>
      <c r="L87" s="200">
        <v>0.37</v>
      </c>
      <c r="M87" s="200">
        <v>1.89</v>
      </c>
      <c r="N87" s="200">
        <v>0.83</v>
      </c>
      <c r="O87" s="200">
        <v>2.44</v>
      </c>
      <c r="P87" s="200">
        <v>0.83</v>
      </c>
      <c r="Q87" s="200">
        <v>0.15</v>
      </c>
      <c r="R87" s="200">
        <v>0.62</v>
      </c>
      <c r="S87" s="200">
        <v>0.39</v>
      </c>
      <c r="T87" s="200">
        <v>0</v>
      </c>
      <c r="U87" s="200">
        <v>2.0699999999999998</v>
      </c>
      <c r="V87" s="200">
        <v>0.21</v>
      </c>
      <c r="W87" s="200">
        <v>0.68</v>
      </c>
      <c r="X87" s="200">
        <v>2.16</v>
      </c>
      <c r="Y87" s="200">
        <v>0</v>
      </c>
      <c r="Z87" s="200">
        <v>4.07</v>
      </c>
      <c r="AA87" s="200">
        <v>1.02</v>
      </c>
      <c r="AB87" s="200">
        <v>0</v>
      </c>
      <c r="AC87" s="200">
        <v>19.89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39.04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187.62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5.07</v>
      </c>
      <c r="E88" s="200">
        <v>0</v>
      </c>
      <c r="F88" s="200">
        <v>0</v>
      </c>
      <c r="G88" s="200">
        <v>6.68</v>
      </c>
      <c r="H88" s="200">
        <v>0</v>
      </c>
      <c r="I88" s="200">
        <v>0</v>
      </c>
      <c r="J88" s="200">
        <v>10.59</v>
      </c>
      <c r="K88" s="200">
        <v>17.059999999999999</v>
      </c>
      <c r="L88" s="200">
        <v>0.37</v>
      </c>
      <c r="M88" s="200">
        <v>1.89</v>
      </c>
      <c r="N88" s="200">
        <v>0.83</v>
      </c>
      <c r="O88" s="200">
        <v>2.44</v>
      </c>
      <c r="P88" s="200">
        <v>0.83</v>
      </c>
      <c r="Q88" s="200">
        <v>0.15</v>
      </c>
      <c r="R88" s="200">
        <v>0.62</v>
      </c>
      <c r="S88" s="200">
        <v>0.39</v>
      </c>
      <c r="T88" s="200">
        <v>0</v>
      </c>
      <c r="U88" s="200">
        <v>2.0699999999999998</v>
      </c>
      <c r="V88" s="200">
        <v>0.21</v>
      </c>
      <c r="W88" s="200">
        <v>0.68</v>
      </c>
      <c r="X88" s="200">
        <v>2.16</v>
      </c>
      <c r="Y88" s="200">
        <v>0</v>
      </c>
      <c r="Z88" s="200">
        <v>4.07</v>
      </c>
      <c r="AA88" s="200">
        <v>1.02</v>
      </c>
      <c r="AB88" s="200">
        <v>0</v>
      </c>
      <c r="AC88" s="200">
        <v>19.89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39.04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187.62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5.07</v>
      </c>
      <c r="E89" s="200">
        <v>0</v>
      </c>
      <c r="F89" s="200">
        <v>0</v>
      </c>
      <c r="G89" s="200">
        <v>6.68</v>
      </c>
      <c r="H89" s="200">
        <v>0</v>
      </c>
      <c r="I89" s="200">
        <v>0</v>
      </c>
      <c r="J89" s="200">
        <v>10.59</v>
      </c>
      <c r="K89" s="200">
        <v>17.059999999999999</v>
      </c>
      <c r="L89" s="200">
        <v>0.37</v>
      </c>
      <c r="M89" s="200">
        <v>2.0099999999999998</v>
      </c>
      <c r="N89" s="200">
        <v>0.83</v>
      </c>
      <c r="O89" s="200">
        <v>2.44</v>
      </c>
      <c r="P89" s="200">
        <v>0.83</v>
      </c>
      <c r="Q89" s="200">
        <v>0.15</v>
      </c>
      <c r="R89" s="200">
        <v>0.62</v>
      </c>
      <c r="S89" s="200">
        <v>0.39</v>
      </c>
      <c r="T89" s="200">
        <v>0</v>
      </c>
      <c r="U89" s="200">
        <v>2.0699999999999998</v>
      </c>
      <c r="V89" s="200">
        <v>0.21</v>
      </c>
      <c r="W89" s="200">
        <v>0.68</v>
      </c>
      <c r="X89" s="200">
        <v>2.16</v>
      </c>
      <c r="Y89" s="200">
        <v>0</v>
      </c>
      <c r="Z89" s="200">
        <v>4.07</v>
      </c>
      <c r="AA89" s="200">
        <v>1.02</v>
      </c>
      <c r="AB89" s="200">
        <v>0</v>
      </c>
      <c r="AC89" s="200">
        <v>19.89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39.04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187.62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5.07</v>
      </c>
      <c r="E90" s="200">
        <v>0</v>
      </c>
      <c r="F90" s="200">
        <v>0</v>
      </c>
      <c r="G90" s="200">
        <v>6.68</v>
      </c>
      <c r="H90" s="200">
        <v>0</v>
      </c>
      <c r="I90" s="200">
        <v>0</v>
      </c>
      <c r="J90" s="200">
        <v>10.59</v>
      </c>
      <c r="K90" s="200">
        <v>17.059999999999999</v>
      </c>
      <c r="L90" s="200">
        <v>0.37</v>
      </c>
      <c r="M90" s="200">
        <v>2.0099999999999998</v>
      </c>
      <c r="N90" s="200">
        <v>0.83</v>
      </c>
      <c r="O90" s="200">
        <v>2.44</v>
      </c>
      <c r="P90" s="200">
        <v>0.83</v>
      </c>
      <c r="Q90" s="200">
        <v>0.15</v>
      </c>
      <c r="R90" s="200">
        <v>0.62</v>
      </c>
      <c r="S90" s="200">
        <v>0.39</v>
      </c>
      <c r="T90" s="200">
        <v>0</v>
      </c>
      <c r="U90" s="200">
        <v>2.0699999999999998</v>
      </c>
      <c r="V90" s="200">
        <v>0.21</v>
      </c>
      <c r="W90" s="200">
        <v>0.68</v>
      </c>
      <c r="X90" s="200">
        <v>2.16</v>
      </c>
      <c r="Y90" s="200">
        <v>0</v>
      </c>
      <c r="Z90" s="200">
        <v>4.07</v>
      </c>
      <c r="AA90" s="200">
        <v>1.02</v>
      </c>
      <c r="AB90" s="200">
        <v>0</v>
      </c>
      <c r="AC90" s="200">
        <v>19.89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39.04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187.62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5.07</v>
      </c>
      <c r="E91" s="200">
        <v>0</v>
      </c>
      <c r="F91" s="200">
        <v>0</v>
      </c>
      <c r="G91" s="200">
        <v>6.68</v>
      </c>
      <c r="H91" s="200">
        <v>0</v>
      </c>
      <c r="I91" s="200">
        <v>0</v>
      </c>
      <c r="J91" s="200">
        <v>10.59</v>
      </c>
      <c r="K91" s="200">
        <v>17.059999999999999</v>
      </c>
      <c r="L91" s="200">
        <v>0.37</v>
      </c>
      <c r="M91" s="200">
        <v>2.0099999999999998</v>
      </c>
      <c r="N91" s="200">
        <v>0.83</v>
      </c>
      <c r="O91" s="200">
        <v>2.44</v>
      </c>
      <c r="P91" s="200">
        <v>0.83</v>
      </c>
      <c r="Q91" s="200">
        <v>0.15</v>
      </c>
      <c r="R91" s="200">
        <v>0.62</v>
      </c>
      <c r="S91" s="200">
        <v>0.39</v>
      </c>
      <c r="T91" s="200">
        <v>0</v>
      </c>
      <c r="U91" s="200">
        <v>2.0699999999999998</v>
      </c>
      <c r="V91" s="200">
        <v>0.21</v>
      </c>
      <c r="W91" s="200">
        <v>0.68</v>
      </c>
      <c r="X91" s="200">
        <v>2.16</v>
      </c>
      <c r="Y91" s="200">
        <v>0</v>
      </c>
      <c r="Z91" s="200">
        <v>4.07</v>
      </c>
      <c r="AA91" s="200">
        <v>1.02</v>
      </c>
      <c r="AB91" s="200">
        <v>0</v>
      </c>
      <c r="AC91" s="200">
        <v>19.89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41.3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187.62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5.07</v>
      </c>
      <c r="E92" s="200">
        <v>0</v>
      </c>
      <c r="F92" s="200">
        <v>0</v>
      </c>
      <c r="G92" s="200">
        <v>6.68</v>
      </c>
      <c r="H92" s="200">
        <v>0</v>
      </c>
      <c r="I92" s="200">
        <v>0</v>
      </c>
      <c r="J92" s="200">
        <v>10.59</v>
      </c>
      <c r="K92" s="200">
        <v>17.059999999999999</v>
      </c>
      <c r="L92" s="200">
        <v>0.37</v>
      </c>
      <c r="M92" s="200">
        <v>2.0099999999999998</v>
      </c>
      <c r="N92" s="200">
        <v>0.83</v>
      </c>
      <c r="O92" s="200">
        <v>2.44</v>
      </c>
      <c r="P92" s="200">
        <v>0.83</v>
      </c>
      <c r="Q92" s="200">
        <v>0.15</v>
      </c>
      <c r="R92" s="200">
        <v>0.62</v>
      </c>
      <c r="S92" s="200">
        <v>0.39</v>
      </c>
      <c r="T92" s="200">
        <v>0</v>
      </c>
      <c r="U92" s="200">
        <v>2.0699999999999998</v>
      </c>
      <c r="V92" s="200">
        <v>0.21</v>
      </c>
      <c r="W92" s="200">
        <v>0.68</v>
      </c>
      <c r="X92" s="200">
        <v>2.16</v>
      </c>
      <c r="Y92" s="200">
        <v>0</v>
      </c>
      <c r="Z92" s="200">
        <v>4.07</v>
      </c>
      <c r="AA92" s="200">
        <v>1.02</v>
      </c>
      <c r="AB92" s="200">
        <v>0</v>
      </c>
      <c r="AC92" s="200">
        <v>19.89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41.3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187.62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5.07</v>
      </c>
      <c r="E93" s="200">
        <v>0</v>
      </c>
      <c r="F93" s="200">
        <v>0</v>
      </c>
      <c r="G93" s="200">
        <v>6.68</v>
      </c>
      <c r="H93" s="200">
        <v>0</v>
      </c>
      <c r="I93" s="200">
        <v>0</v>
      </c>
      <c r="J93" s="200">
        <v>10.59</v>
      </c>
      <c r="K93" s="200">
        <v>17.059999999999999</v>
      </c>
      <c r="L93" s="200">
        <v>0.37</v>
      </c>
      <c r="M93" s="200">
        <v>2.0099999999999998</v>
      </c>
      <c r="N93" s="200">
        <v>0.83</v>
      </c>
      <c r="O93" s="200">
        <v>2.44</v>
      </c>
      <c r="P93" s="200">
        <v>0.83</v>
      </c>
      <c r="Q93" s="200">
        <v>0.15</v>
      </c>
      <c r="R93" s="200">
        <v>0.62</v>
      </c>
      <c r="S93" s="200">
        <v>0.39</v>
      </c>
      <c r="T93" s="200">
        <v>0</v>
      </c>
      <c r="U93" s="200">
        <v>2.0699999999999998</v>
      </c>
      <c r="V93" s="200">
        <v>0.21</v>
      </c>
      <c r="W93" s="200">
        <v>0.68</v>
      </c>
      <c r="X93" s="200">
        <v>2.16</v>
      </c>
      <c r="Y93" s="200">
        <v>0</v>
      </c>
      <c r="Z93" s="200">
        <v>2.04</v>
      </c>
      <c r="AA93" s="200">
        <v>1.02</v>
      </c>
      <c r="AB93" s="200">
        <v>0</v>
      </c>
      <c r="AC93" s="200">
        <v>23.89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42.33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187.62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5.07</v>
      </c>
      <c r="E94" s="200">
        <v>0</v>
      </c>
      <c r="F94" s="200">
        <v>0</v>
      </c>
      <c r="G94" s="200">
        <v>6.68</v>
      </c>
      <c r="H94" s="200">
        <v>0</v>
      </c>
      <c r="I94" s="200">
        <v>0</v>
      </c>
      <c r="J94" s="200">
        <v>10.59</v>
      </c>
      <c r="K94" s="200">
        <v>17.059999999999999</v>
      </c>
      <c r="L94" s="200">
        <v>0.37</v>
      </c>
      <c r="M94" s="200">
        <v>2.0099999999999998</v>
      </c>
      <c r="N94" s="200">
        <v>0.83</v>
      </c>
      <c r="O94" s="200">
        <v>2.44</v>
      </c>
      <c r="P94" s="200">
        <v>0.83</v>
      </c>
      <c r="Q94" s="200">
        <v>0.15</v>
      </c>
      <c r="R94" s="200">
        <v>0.62</v>
      </c>
      <c r="S94" s="200">
        <v>0.39</v>
      </c>
      <c r="T94" s="200">
        <v>0</v>
      </c>
      <c r="U94" s="200">
        <v>2.0699999999999998</v>
      </c>
      <c r="V94" s="200">
        <v>0.21</v>
      </c>
      <c r="W94" s="200">
        <v>0.68</v>
      </c>
      <c r="X94" s="200">
        <v>2.16</v>
      </c>
      <c r="Y94" s="200">
        <v>0</v>
      </c>
      <c r="Z94" s="200">
        <v>2.04</v>
      </c>
      <c r="AA94" s="200">
        <v>1.02</v>
      </c>
      <c r="AB94" s="200">
        <v>0</v>
      </c>
      <c r="AC94" s="200">
        <v>23.89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42.33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187.62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5.07</v>
      </c>
      <c r="E95" s="200">
        <v>0</v>
      </c>
      <c r="F95" s="200">
        <v>0</v>
      </c>
      <c r="G95" s="200">
        <v>6.68</v>
      </c>
      <c r="H95" s="200">
        <v>0</v>
      </c>
      <c r="I95" s="200">
        <v>0</v>
      </c>
      <c r="J95" s="200">
        <v>10.59</v>
      </c>
      <c r="K95" s="200">
        <v>17.059999999999999</v>
      </c>
      <c r="L95" s="200">
        <v>0.37</v>
      </c>
      <c r="M95" s="200">
        <v>2.0099999999999998</v>
      </c>
      <c r="N95" s="200">
        <v>0.83</v>
      </c>
      <c r="O95" s="200">
        <v>2.44</v>
      </c>
      <c r="P95" s="200">
        <v>0.83</v>
      </c>
      <c r="Q95" s="200">
        <v>0.15</v>
      </c>
      <c r="R95" s="200">
        <v>0.62</v>
      </c>
      <c r="S95" s="200">
        <v>0.39</v>
      </c>
      <c r="T95" s="200">
        <v>0</v>
      </c>
      <c r="U95" s="200">
        <v>2.0699999999999998</v>
      </c>
      <c r="V95" s="200">
        <v>0.21</v>
      </c>
      <c r="W95" s="200">
        <v>0.68</v>
      </c>
      <c r="X95" s="200">
        <v>2.16</v>
      </c>
      <c r="Y95" s="200">
        <v>0</v>
      </c>
      <c r="Z95" s="200">
        <v>2.04</v>
      </c>
      <c r="AA95" s="200">
        <v>1.02</v>
      </c>
      <c r="AB95" s="200">
        <v>0</v>
      </c>
      <c r="AC95" s="200">
        <v>19.89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40.74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187.62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5.07</v>
      </c>
      <c r="E96" s="200">
        <v>0</v>
      </c>
      <c r="F96" s="200">
        <v>0</v>
      </c>
      <c r="G96" s="200">
        <v>6.68</v>
      </c>
      <c r="H96" s="200">
        <v>0</v>
      </c>
      <c r="I96" s="200">
        <v>0</v>
      </c>
      <c r="J96" s="200">
        <v>10.59</v>
      </c>
      <c r="K96" s="200">
        <v>17.059999999999999</v>
      </c>
      <c r="L96" s="200">
        <v>0.37</v>
      </c>
      <c r="M96" s="200">
        <v>2.0099999999999998</v>
      </c>
      <c r="N96" s="200">
        <v>0.83</v>
      </c>
      <c r="O96" s="200">
        <v>2.44</v>
      </c>
      <c r="P96" s="200">
        <v>0.83</v>
      </c>
      <c r="Q96" s="200">
        <v>0.15</v>
      </c>
      <c r="R96" s="200">
        <v>0.62</v>
      </c>
      <c r="S96" s="200">
        <v>0.39</v>
      </c>
      <c r="T96" s="200">
        <v>0</v>
      </c>
      <c r="U96" s="200">
        <v>2.0699999999999998</v>
      </c>
      <c r="V96" s="200">
        <v>0.21</v>
      </c>
      <c r="W96" s="200">
        <v>0.68</v>
      </c>
      <c r="X96" s="200">
        <v>2.16</v>
      </c>
      <c r="Y96" s="200">
        <v>0</v>
      </c>
      <c r="Z96" s="200">
        <v>2.04</v>
      </c>
      <c r="AA96" s="200">
        <v>1.02</v>
      </c>
      <c r="AB96" s="200">
        <v>0</v>
      </c>
      <c r="AC96" s="200">
        <v>19.89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40.74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187.62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5.07</v>
      </c>
      <c r="E97" s="200">
        <v>0</v>
      </c>
      <c r="F97" s="200">
        <v>0</v>
      </c>
      <c r="G97" s="200">
        <v>6.68</v>
      </c>
      <c r="H97" s="200">
        <v>0</v>
      </c>
      <c r="I97" s="200">
        <v>0</v>
      </c>
      <c r="J97" s="200">
        <v>10.59</v>
      </c>
      <c r="K97" s="200">
        <v>17.059999999999999</v>
      </c>
      <c r="L97" s="200">
        <v>0.37</v>
      </c>
      <c r="M97" s="200">
        <v>2.0099999999999998</v>
      </c>
      <c r="N97" s="200">
        <v>0.83</v>
      </c>
      <c r="O97" s="200">
        <v>2.44</v>
      </c>
      <c r="P97" s="200">
        <v>0.83</v>
      </c>
      <c r="Q97" s="200">
        <v>0.15</v>
      </c>
      <c r="R97" s="200">
        <v>0.62</v>
      </c>
      <c r="S97" s="200">
        <v>0.39</v>
      </c>
      <c r="T97" s="200">
        <v>0</v>
      </c>
      <c r="U97" s="200">
        <v>2.0699999999999998</v>
      </c>
      <c r="V97" s="200">
        <v>0.21</v>
      </c>
      <c r="W97" s="200">
        <v>0.68</v>
      </c>
      <c r="X97" s="200">
        <v>2.16</v>
      </c>
      <c r="Y97" s="200">
        <v>0</v>
      </c>
      <c r="Z97" s="200">
        <v>2.04</v>
      </c>
      <c r="AA97" s="200">
        <v>1.02</v>
      </c>
      <c r="AB97" s="200">
        <v>0</v>
      </c>
      <c r="AC97" s="200">
        <v>19.89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40.74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187.62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5.07</v>
      </c>
      <c r="E98" s="200">
        <v>0</v>
      </c>
      <c r="F98" s="200">
        <v>0</v>
      </c>
      <c r="G98" s="200">
        <v>6.68</v>
      </c>
      <c r="H98" s="200">
        <v>0</v>
      </c>
      <c r="I98" s="200">
        <v>0</v>
      </c>
      <c r="J98" s="200">
        <v>10.59</v>
      </c>
      <c r="K98" s="200">
        <v>17.059999999999999</v>
      </c>
      <c r="L98" s="200">
        <v>0.37</v>
      </c>
      <c r="M98" s="200">
        <v>2.0099999999999998</v>
      </c>
      <c r="N98" s="200">
        <v>0.83</v>
      </c>
      <c r="O98" s="200">
        <v>2.44</v>
      </c>
      <c r="P98" s="200">
        <v>0.83</v>
      </c>
      <c r="Q98" s="200">
        <v>0.15</v>
      </c>
      <c r="R98" s="200">
        <v>0.62</v>
      </c>
      <c r="S98" s="200">
        <v>0.39</v>
      </c>
      <c r="T98" s="200">
        <v>0</v>
      </c>
      <c r="U98" s="200">
        <v>2.0699999999999998</v>
      </c>
      <c r="V98" s="200">
        <v>0.21</v>
      </c>
      <c r="W98" s="200">
        <v>0.68</v>
      </c>
      <c r="X98" s="200">
        <v>2.16</v>
      </c>
      <c r="Y98" s="200">
        <v>0</v>
      </c>
      <c r="Z98" s="200">
        <v>2.04</v>
      </c>
      <c r="AA98" s="200">
        <v>1.02</v>
      </c>
      <c r="AB98" s="200">
        <v>0</v>
      </c>
      <c r="AC98" s="200">
        <v>19.89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40.74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187.62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0.12190999999999995</v>
      </c>
      <c r="E99">
        <f t="shared" si="0"/>
        <v>0</v>
      </c>
      <c r="F99">
        <f t="shared" si="0"/>
        <v>0</v>
      </c>
      <c r="G99">
        <f t="shared" si="0"/>
        <v>0.16031999999999985</v>
      </c>
      <c r="H99">
        <f t="shared" si="0"/>
        <v>0</v>
      </c>
      <c r="I99">
        <f t="shared" si="0"/>
        <v>0</v>
      </c>
      <c r="J99">
        <f t="shared" si="0"/>
        <v>0.26569000000000009</v>
      </c>
      <c r="K99">
        <f t="shared" si="0"/>
        <v>0.45398999999999917</v>
      </c>
      <c r="L99">
        <f t="shared" si="0"/>
        <v>2.2217500000000064E-2</v>
      </c>
      <c r="M99">
        <f t="shared" si="0"/>
        <v>4.5629999999999935E-2</v>
      </c>
      <c r="N99">
        <f t="shared" si="0"/>
        <v>1.9919999999999969E-2</v>
      </c>
      <c r="O99">
        <f t="shared" si="0"/>
        <v>5.8559999999999959E-2</v>
      </c>
      <c r="P99">
        <f t="shared" si="0"/>
        <v>1.9889999999999974E-2</v>
      </c>
      <c r="Q99">
        <f t="shared" si="0"/>
        <v>3.600000000000006E-3</v>
      </c>
      <c r="R99">
        <f t="shared" si="0"/>
        <v>1.4879999999999977E-2</v>
      </c>
      <c r="S99">
        <f t="shared" si="0"/>
        <v>9.3600000000000107E-3</v>
      </c>
      <c r="T99">
        <f t="shared" si="0"/>
        <v>0</v>
      </c>
      <c r="U99">
        <f t="shared" si="0"/>
        <v>4.9164999999999924E-2</v>
      </c>
      <c r="V99">
        <f t="shared" si="0"/>
        <v>5.0400000000000115E-3</v>
      </c>
      <c r="W99">
        <f t="shared" si="0"/>
        <v>1.6290000000000002E-2</v>
      </c>
      <c r="X99">
        <f t="shared" si="0"/>
        <v>5.1839999999999935E-2</v>
      </c>
      <c r="Y99">
        <f t="shared" si="0"/>
        <v>0</v>
      </c>
      <c r="Z99">
        <f t="shared" si="0"/>
        <v>9.46349999999999E-2</v>
      </c>
      <c r="AA99">
        <f t="shared" si="0"/>
        <v>2.4479999999999991E-2</v>
      </c>
      <c r="AB99">
        <f t="shared" si="0"/>
        <v>0</v>
      </c>
      <c r="AC99">
        <f t="shared" si="0"/>
        <v>0.5261425000000004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0.99866499999999991</v>
      </c>
      <c r="AJ99">
        <f t="shared" si="0"/>
        <v>0</v>
      </c>
      <c r="AK99">
        <f t="shared" si="0"/>
        <v>4.5075000000000004E-2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6.1214450000000014</v>
      </c>
      <c r="AP99">
        <f t="shared" si="0"/>
        <v>-1.7675E-2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2.99</v>
      </c>
      <c r="E3" s="200">
        <v>0</v>
      </c>
      <c r="F3" s="200">
        <v>0</v>
      </c>
      <c r="G3" s="200">
        <v>3.86</v>
      </c>
      <c r="H3" s="200">
        <v>0</v>
      </c>
      <c r="I3" s="200">
        <v>0</v>
      </c>
      <c r="J3" s="200">
        <v>6.96</v>
      </c>
      <c r="K3" s="200">
        <v>5.5</v>
      </c>
      <c r="L3" s="200">
        <v>2.12</v>
      </c>
      <c r="M3" s="200">
        <v>0</v>
      </c>
      <c r="N3" s="200">
        <v>0.48</v>
      </c>
      <c r="O3" s="200">
        <v>1.68</v>
      </c>
      <c r="P3" s="200">
        <v>2.0699999999999998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9.74</v>
      </c>
      <c r="V3" s="200">
        <v>0.12</v>
      </c>
      <c r="W3" s="200">
        <v>0.39</v>
      </c>
      <c r="X3" s="200">
        <v>1.25</v>
      </c>
      <c r="Y3" s="200">
        <v>0</v>
      </c>
      <c r="Z3" s="200">
        <v>2.35</v>
      </c>
      <c r="AA3" s="200">
        <v>0.59</v>
      </c>
      <c r="AB3" s="200">
        <v>0</v>
      </c>
      <c r="AC3" s="200">
        <v>13.11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31.19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2.99</v>
      </c>
      <c r="E4" s="200">
        <v>0</v>
      </c>
      <c r="F4" s="200">
        <v>0</v>
      </c>
      <c r="G4" s="200">
        <v>3.86</v>
      </c>
      <c r="H4" s="200">
        <v>0</v>
      </c>
      <c r="I4" s="200">
        <v>0</v>
      </c>
      <c r="J4" s="200">
        <v>6.96</v>
      </c>
      <c r="K4" s="200">
        <v>5.5</v>
      </c>
      <c r="L4" s="200">
        <v>2.12</v>
      </c>
      <c r="M4" s="200">
        <v>0</v>
      </c>
      <c r="N4" s="200">
        <v>0.48</v>
      </c>
      <c r="O4" s="200">
        <v>1.68</v>
      </c>
      <c r="P4" s="200">
        <v>2.0699999999999998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9.74</v>
      </c>
      <c r="V4" s="200">
        <v>0.12</v>
      </c>
      <c r="W4" s="200">
        <v>0.39</v>
      </c>
      <c r="X4" s="200">
        <v>1.25</v>
      </c>
      <c r="Y4" s="200">
        <v>0</v>
      </c>
      <c r="Z4" s="200">
        <v>2.35</v>
      </c>
      <c r="AA4" s="200">
        <v>0.59</v>
      </c>
      <c r="AB4" s="200">
        <v>0</v>
      </c>
      <c r="AC4" s="200">
        <v>13.11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31.19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2.99</v>
      </c>
      <c r="E5" s="200">
        <v>0</v>
      </c>
      <c r="F5" s="200">
        <v>0</v>
      </c>
      <c r="G5" s="200">
        <v>3.86</v>
      </c>
      <c r="H5" s="200">
        <v>0</v>
      </c>
      <c r="I5" s="200">
        <v>0</v>
      </c>
      <c r="J5" s="200">
        <v>6.96</v>
      </c>
      <c r="K5" s="200">
        <v>5.5</v>
      </c>
      <c r="L5" s="200">
        <v>2.12</v>
      </c>
      <c r="M5" s="200">
        <v>0</v>
      </c>
      <c r="N5" s="200">
        <v>0.48</v>
      </c>
      <c r="O5" s="200">
        <v>1.68</v>
      </c>
      <c r="P5" s="200">
        <v>2.0699999999999998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9.74</v>
      </c>
      <c r="V5" s="200">
        <v>0.12</v>
      </c>
      <c r="W5" s="200">
        <v>0.39</v>
      </c>
      <c r="X5" s="200">
        <v>1.25</v>
      </c>
      <c r="Y5" s="200">
        <v>0</v>
      </c>
      <c r="Z5" s="200">
        <v>2.35</v>
      </c>
      <c r="AA5" s="200">
        <v>0.59</v>
      </c>
      <c r="AB5" s="200">
        <v>0</v>
      </c>
      <c r="AC5" s="200">
        <v>13.11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31.19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2.99</v>
      </c>
      <c r="E6" s="200">
        <v>0</v>
      </c>
      <c r="F6" s="200">
        <v>0</v>
      </c>
      <c r="G6" s="200">
        <v>3.86</v>
      </c>
      <c r="H6" s="200">
        <v>0</v>
      </c>
      <c r="I6" s="200">
        <v>0</v>
      </c>
      <c r="J6" s="200">
        <v>6.96</v>
      </c>
      <c r="K6" s="200">
        <v>5.5</v>
      </c>
      <c r="L6" s="200">
        <v>2.12</v>
      </c>
      <c r="M6" s="200">
        <v>0</v>
      </c>
      <c r="N6" s="200">
        <v>0.48</v>
      </c>
      <c r="O6" s="200">
        <v>1.68</v>
      </c>
      <c r="P6" s="200">
        <v>2.0699999999999998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9.74</v>
      </c>
      <c r="V6" s="200">
        <v>0.12</v>
      </c>
      <c r="W6" s="200">
        <v>0.39</v>
      </c>
      <c r="X6" s="200">
        <v>1.25</v>
      </c>
      <c r="Y6" s="200">
        <v>0</v>
      </c>
      <c r="Z6" s="200">
        <v>2.35</v>
      </c>
      <c r="AA6" s="200">
        <v>0.59</v>
      </c>
      <c r="AB6" s="200">
        <v>0</v>
      </c>
      <c r="AC6" s="200">
        <v>13.11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31.13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2.99</v>
      </c>
      <c r="E7" s="200">
        <v>0</v>
      </c>
      <c r="F7" s="200">
        <v>0</v>
      </c>
      <c r="G7" s="200">
        <v>3.86</v>
      </c>
      <c r="H7" s="200">
        <v>0</v>
      </c>
      <c r="I7" s="200">
        <v>0</v>
      </c>
      <c r="J7" s="200">
        <v>6.96</v>
      </c>
      <c r="K7" s="200">
        <v>5.5</v>
      </c>
      <c r="L7" s="200">
        <v>2.12</v>
      </c>
      <c r="M7" s="200">
        <v>0</v>
      </c>
      <c r="N7" s="200">
        <v>0.48</v>
      </c>
      <c r="O7" s="200">
        <v>1.68</v>
      </c>
      <c r="P7" s="200">
        <v>2.0699999999999998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9.74</v>
      </c>
      <c r="V7" s="200">
        <v>0.12</v>
      </c>
      <c r="W7" s="200">
        <v>0.39</v>
      </c>
      <c r="X7" s="200">
        <v>1.25</v>
      </c>
      <c r="Y7" s="200">
        <v>0</v>
      </c>
      <c r="Z7" s="200">
        <v>2.35</v>
      </c>
      <c r="AA7" s="200">
        <v>0.59</v>
      </c>
      <c r="AB7" s="200">
        <v>0</v>
      </c>
      <c r="AC7" s="200">
        <v>13.11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32.200000000000003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2.99</v>
      </c>
      <c r="E8" s="200">
        <v>0</v>
      </c>
      <c r="F8" s="200">
        <v>0</v>
      </c>
      <c r="G8" s="200">
        <v>3.86</v>
      </c>
      <c r="H8" s="200">
        <v>0</v>
      </c>
      <c r="I8" s="200">
        <v>0</v>
      </c>
      <c r="J8" s="200">
        <v>6.96</v>
      </c>
      <c r="K8" s="200">
        <v>5.5</v>
      </c>
      <c r="L8" s="200">
        <v>2.12</v>
      </c>
      <c r="M8" s="200">
        <v>0</v>
      </c>
      <c r="N8" s="200">
        <v>0.48</v>
      </c>
      <c r="O8" s="200">
        <v>1.68</v>
      </c>
      <c r="P8" s="200">
        <v>2.0699999999999998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9.74</v>
      </c>
      <c r="V8" s="200">
        <v>0.12</v>
      </c>
      <c r="W8" s="200">
        <v>0.39</v>
      </c>
      <c r="X8" s="200">
        <v>1.25</v>
      </c>
      <c r="Y8" s="200">
        <v>0</v>
      </c>
      <c r="Z8" s="200">
        <v>2.35</v>
      </c>
      <c r="AA8" s="200">
        <v>0.59</v>
      </c>
      <c r="AB8" s="200">
        <v>0</v>
      </c>
      <c r="AC8" s="200">
        <v>13.11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31.13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2.99</v>
      </c>
      <c r="E9" s="200">
        <v>0</v>
      </c>
      <c r="F9" s="200">
        <v>0</v>
      </c>
      <c r="G9" s="200">
        <v>3.86</v>
      </c>
      <c r="H9" s="200">
        <v>0</v>
      </c>
      <c r="I9" s="200">
        <v>0</v>
      </c>
      <c r="J9" s="200">
        <v>6.96</v>
      </c>
      <c r="K9" s="200">
        <v>5.5</v>
      </c>
      <c r="L9" s="200">
        <v>2.12</v>
      </c>
      <c r="M9" s="200">
        <v>0</v>
      </c>
      <c r="N9" s="200">
        <v>0.48</v>
      </c>
      <c r="O9" s="200">
        <v>1.68</v>
      </c>
      <c r="P9" s="200">
        <v>2.0699999999999998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9.74</v>
      </c>
      <c r="V9" s="200">
        <v>0.12</v>
      </c>
      <c r="W9" s="200">
        <v>0.39</v>
      </c>
      <c r="X9" s="200">
        <v>1.25</v>
      </c>
      <c r="Y9" s="200">
        <v>0</v>
      </c>
      <c r="Z9" s="200">
        <v>2.35</v>
      </c>
      <c r="AA9" s="200">
        <v>0.59</v>
      </c>
      <c r="AB9" s="200">
        <v>0</v>
      </c>
      <c r="AC9" s="200">
        <v>13.11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31.13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2.99</v>
      </c>
      <c r="E10" s="200">
        <v>0</v>
      </c>
      <c r="F10" s="200">
        <v>0</v>
      </c>
      <c r="G10" s="200">
        <v>3.86</v>
      </c>
      <c r="H10" s="200">
        <v>0</v>
      </c>
      <c r="I10" s="200">
        <v>0</v>
      </c>
      <c r="J10" s="200">
        <v>6.96</v>
      </c>
      <c r="K10" s="200">
        <v>5.5</v>
      </c>
      <c r="L10" s="200">
        <v>2.12</v>
      </c>
      <c r="M10" s="200">
        <v>0</v>
      </c>
      <c r="N10" s="200">
        <v>0.48</v>
      </c>
      <c r="O10" s="200">
        <v>1.68</v>
      </c>
      <c r="P10" s="200">
        <v>2.0699999999999998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0.12</v>
      </c>
      <c r="W10" s="200">
        <v>0.39</v>
      </c>
      <c r="X10" s="200">
        <v>1.25</v>
      </c>
      <c r="Y10" s="200">
        <v>0</v>
      </c>
      <c r="Z10" s="200">
        <v>2.35</v>
      </c>
      <c r="AA10" s="200">
        <v>0.59</v>
      </c>
      <c r="AB10" s="200">
        <v>0</v>
      </c>
      <c r="AC10" s="200">
        <v>13.11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31.13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2.99</v>
      </c>
      <c r="E11" s="200">
        <v>0</v>
      </c>
      <c r="F11" s="200">
        <v>0</v>
      </c>
      <c r="G11" s="200">
        <v>3.86</v>
      </c>
      <c r="H11" s="200">
        <v>0</v>
      </c>
      <c r="I11" s="200">
        <v>0</v>
      </c>
      <c r="J11" s="200">
        <v>6.96</v>
      </c>
      <c r="K11" s="200">
        <v>5.5</v>
      </c>
      <c r="L11" s="200">
        <v>2.12</v>
      </c>
      <c r="M11" s="200">
        <v>0</v>
      </c>
      <c r="N11" s="200">
        <v>0.48</v>
      </c>
      <c r="O11" s="200">
        <v>1.68</v>
      </c>
      <c r="P11" s="200">
        <v>2.0699999999999998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0.12</v>
      </c>
      <c r="W11" s="200">
        <v>0.39</v>
      </c>
      <c r="X11" s="200">
        <v>1.25</v>
      </c>
      <c r="Y11" s="200">
        <v>0</v>
      </c>
      <c r="Z11" s="200">
        <v>2.35</v>
      </c>
      <c r="AA11" s="200">
        <v>0.59</v>
      </c>
      <c r="AB11" s="200">
        <v>0</v>
      </c>
      <c r="AC11" s="200">
        <v>13.11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27.31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146.63999999999999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2.99</v>
      </c>
      <c r="E12" s="200">
        <v>0</v>
      </c>
      <c r="F12" s="200">
        <v>0</v>
      </c>
      <c r="G12" s="200">
        <v>3.86</v>
      </c>
      <c r="H12" s="200">
        <v>0</v>
      </c>
      <c r="I12" s="200">
        <v>0</v>
      </c>
      <c r="J12" s="200">
        <v>6.96</v>
      </c>
      <c r="K12" s="200">
        <v>5.5</v>
      </c>
      <c r="L12" s="200">
        <v>2.12</v>
      </c>
      <c r="M12" s="200">
        <v>0</v>
      </c>
      <c r="N12" s="200">
        <v>0.48</v>
      </c>
      <c r="O12" s="200">
        <v>1.68</v>
      </c>
      <c r="P12" s="200">
        <v>2.0699999999999998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0.12</v>
      </c>
      <c r="W12" s="200">
        <v>0.39</v>
      </c>
      <c r="X12" s="200">
        <v>1.25</v>
      </c>
      <c r="Y12" s="200">
        <v>0</v>
      </c>
      <c r="Z12" s="200">
        <v>2.35</v>
      </c>
      <c r="AA12" s="200">
        <v>0.59</v>
      </c>
      <c r="AB12" s="200">
        <v>0</v>
      </c>
      <c r="AC12" s="200">
        <v>13.11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27.31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146.63999999999999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2.99</v>
      </c>
      <c r="E13" s="200">
        <v>0</v>
      </c>
      <c r="F13" s="200">
        <v>0</v>
      </c>
      <c r="G13" s="200">
        <v>3.86</v>
      </c>
      <c r="H13" s="200">
        <v>0</v>
      </c>
      <c r="I13" s="200">
        <v>0</v>
      </c>
      <c r="J13" s="200">
        <v>6.96</v>
      </c>
      <c r="K13" s="200">
        <v>5.5</v>
      </c>
      <c r="L13" s="200">
        <v>2.12</v>
      </c>
      <c r="M13" s="200">
        <v>0</v>
      </c>
      <c r="N13" s="200">
        <v>0.48</v>
      </c>
      <c r="O13" s="200">
        <v>1.68</v>
      </c>
      <c r="P13" s="200">
        <v>2.0699999999999998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9.64</v>
      </c>
      <c r="V13" s="200">
        <v>0.12</v>
      </c>
      <c r="W13" s="200">
        <v>0.39</v>
      </c>
      <c r="X13" s="200">
        <v>1.25</v>
      </c>
      <c r="Y13" s="200">
        <v>0</v>
      </c>
      <c r="Z13" s="200">
        <v>2.35</v>
      </c>
      <c r="AA13" s="200">
        <v>0.59</v>
      </c>
      <c r="AB13" s="200">
        <v>0</v>
      </c>
      <c r="AC13" s="200">
        <v>13.11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31.01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146.63999999999999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2.99</v>
      </c>
      <c r="E14" s="200">
        <v>0</v>
      </c>
      <c r="F14" s="200">
        <v>0</v>
      </c>
      <c r="G14" s="200">
        <v>3.86</v>
      </c>
      <c r="H14" s="200">
        <v>0</v>
      </c>
      <c r="I14" s="200">
        <v>0</v>
      </c>
      <c r="J14" s="200">
        <v>6.96</v>
      </c>
      <c r="K14" s="200">
        <v>5.5</v>
      </c>
      <c r="L14" s="200">
        <v>2.12</v>
      </c>
      <c r="M14" s="200">
        <v>0</v>
      </c>
      <c r="N14" s="200">
        <v>0.48</v>
      </c>
      <c r="O14" s="200">
        <v>1.68</v>
      </c>
      <c r="P14" s="200">
        <v>2.0699999999999998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9.64</v>
      </c>
      <c r="V14" s="200">
        <v>0.12</v>
      </c>
      <c r="W14" s="200">
        <v>0.39</v>
      </c>
      <c r="X14" s="200">
        <v>1.25</v>
      </c>
      <c r="Y14" s="200">
        <v>0</v>
      </c>
      <c r="Z14" s="200">
        <v>2.35</v>
      </c>
      <c r="AA14" s="200">
        <v>0.59</v>
      </c>
      <c r="AB14" s="200">
        <v>0</v>
      </c>
      <c r="AC14" s="200">
        <v>13.11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27.7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146.63999999999999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2.99</v>
      </c>
      <c r="E15" s="200">
        <v>0</v>
      </c>
      <c r="F15" s="200">
        <v>0</v>
      </c>
      <c r="G15" s="200">
        <v>3.86</v>
      </c>
      <c r="H15" s="200">
        <v>0</v>
      </c>
      <c r="I15" s="200">
        <v>0</v>
      </c>
      <c r="J15" s="200">
        <v>6.96</v>
      </c>
      <c r="K15" s="200">
        <v>5.5</v>
      </c>
      <c r="L15" s="200">
        <v>2.12</v>
      </c>
      <c r="M15" s="200">
        <v>0</v>
      </c>
      <c r="N15" s="200">
        <v>0.48</v>
      </c>
      <c r="O15" s="200">
        <v>1.68</v>
      </c>
      <c r="P15" s="200">
        <v>2.0699999999999998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9.64</v>
      </c>
      <c r="V15" s="200">
        <v>0.12</v>
      </c>
      <c r="W15" s="200">
        <v>0.39</v>
      </c>
      <c r="X15" s="200">
        <v>1.25</v>
      </c>
      <c r="Y15" s="200">
        <v>0</v>
      </c>
      <c r="Z15" s="200">
        <v>2.35</v>
      </c>
      <c r="AA15" s="200">
        <v>0.59</v>
      </c>
      <c r="AB15" s="200">
        <v>0</v>
      </c>
      <c r="AC15" s="200">
        <v>12.11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26.27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146.63999999999999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2.99</v>
      </c>
      <c r="E16" s="200">
        <v>0</v>
      </c>
      <c r="F16" s="200">
        <v>0</v>
      </c>
      <c r="G16" s="200">
        <v>3.86</v>
      </c>
      <c r="H16" s="200">
        <v>0</v>
      </c>
      <c r="I16" s="200">
        <v>0</v>
      </c>
      <c r="J16" s="200">
        <v>6.96</v>
      </c>
      <c r="K16" s="200">
        <v>5.5</v>
      </c>
      <c r="L16" s="200">
        <v>2.12</v>
      </c>
      <c r="M16" s="200">
        <v>0</v>
      </c>
      <c r="N16" s="200">
        <v>0.48</v>
      </c>
      <c r="O16" s="200">
        <v>1.68</v>
      </c>
      <c r="P16" s="200">
        <v>2.0699999999999998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9.64</v>
      </c>
      <c r="V16" s="200">
        <v>0.12</v>
      </c>
      <c r="W16" s="200">
        <v>0.39</v>
      </c>
      <c r="X16" s="200">
        <v>1.25</v>
      </c>
      <c r="Y16" s="200">
        <v>0</v>
      </c>
      <c r="Z16" s="200">
        <v>2.35</v>
      </c>
      <c r="AA16" s="200">
        <v>0.59</v>
      </c>
      <c r="AB16" s="200">
        <v>0</v>
      </c>
      <c r="AC16" s="200">
        <v>12.11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26.27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146.63999999999999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2.99</v>
      </c>
      <c r="E17" s="200">
        <v>0</v>
      </c>
      <c r="F17" s="200">
        <v>0</v>
      </c>
      <c r="G17" s="200">
        <v>3.86</v>
      </c>
      <c r="H17" s="200">
        <v>0</v>
      </c>
      <c r="I17" s="200">
        <v>0</v>
      </c>
      <c r="J17" s="200">
        <v>6.96</v>
      </c>
      <c r="K17" s="200">
        <v>5.5</v>
      </c>
      <c r="L17" s="200">
        <v>2.12</v>
      </c>
      <c r="M17" s="200">
        <v>0</v>
      </c>
      <c r="N17" s="200">
        <v>0.48</v>
      </c>
      <c r="O17" s="200">
        <v>1.68</v>
      </c>
      <c r="P17" s="200">
        <v>2.0699999999999998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9.64</v>
      </c>
      <c r="V17" s="200">
        <v>0.12</v>
      </c>
      <c r="W17" s="200">
        <v>0.39</v>
      </c>
      <c r="X17" s="200">
        <v>1.25</v>
      </c>
      <c r="Y17" s="200">
        <v>0</v>
      </c>
      <c r="Z17" s="200">
        <v>2.35</v>
      </c>
      <c r="AA17" s="200">
        <v>0.59</v>
      </c>
      <c r="AB17" s="200">
        <v>0</v>
      </c>
      <c r="AC17" s="200">
        <v>12.11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26.27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146.63999999999999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2.99</v>
      </c>
      <c r="E18" s="200">
        <v>0</v>
      </c>
      <c r="F18" s="200">
        <v>0</v>
      </c>
      <c r="G18" s="200">
        <v>3.86</v>
      </c>
      <c r="H18" s="200">
        <v>0</v>
      </c>
      <c r="I18" s="200">
        <v>0</v>
      </c>
      <c r="J18" s="200">
        <v>6.96</v>
      </c>
      <c r="K18" s="200">
        <v>5.5</v>
      </c>
      <c r="L18" s="200">
        <v>2.12</v>
      </c>
      <c r="M18" s="200">
        <v>0</v>
      </c>
      <c r="N18" s="200">
        <v>0.48</v>
      </c>
      <c r="O18" s="200">
        <v>1.68</v>
      </c>
      <c r="P18" s="200">
        <v>2.0699999999999998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9.64</v>
      </c>
      <c r="V18" s="200">
        <v>0.12</v>
      </c>
      <c r="W18" s="200">
        <v>0.39</v>
      </c>
      <c r="X18" s="200">
        <v>1.25</v>
      </c>
      <c r="Y18" s="200">
        <v>0</v>
      </c>
      <c r="Z18" s="200">
        <v>2.35</v>
      </c>
      <c r="AA18" s="200">
        <v>0.59</v>
      </c>
      <c r="AB18" s="200">
        <v>0</v>
      </c>
      <c r="AC18" s="200">
        <v>12.11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26.27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146.63999999999999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2.99</v>
      </c>
      <c r="E19" s="200">
        <v>0</v>
      </c>
      <c r="F19" s="200">
        <v>0</v>
      </c>
      <c r="G19" s="200">
        <v>3.86</v>
      </c>
      <c r="H19" s="200">
        <v>0</v>
      </c>
      <c r="I19" s="200">
        <v>0</v>
      </c>
      <c r="J19" s="200">
        <v>6.96</v>
      </c>
      <c r="K19" s="200">
        <v>5.5</v>
      </c>
      <c r="L19" s="200">
        <v>2.12</v>
      </c>
      <c r="M19" s="200">
        <v>0</v>
      </c>
      <c r="N19" s="200">
        <v>0.48</v>
      </c>
      <c r="O19" s="200">
        <v>1.68</v>
      </c>
      <c r="P19" s="200">
        <v>2.0699999999999998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9.64</v>
      </c>
      <c r="V19" s="200">
        <v>0.12</v>
      </c>
      <c r="W19" s="200">
        <v>0.39</v>
      </c>
      <c r="X19" s="200">
        <v>1.25</v>
      </c>
      <c r="Y19" s="200">
        <v>0</v>
      </c>
      <c r="Z19" s="200">
        <v>2.35</v>
      </c>
      <c r="AA19" s="200">
        <v>0.59</v>
      </c>
      <c r="AB19" s="200">
        <v>0</v>
      </c>
      <c r="AC19" s="200">
        <v>12.11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30.86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146.63999999999999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2.99</v>
      </c>
      <c r="E20" s="200">
        <v>0</v>
      </c>
      <c r="F20" s="200">
        <v>0</v>
      </c>
      <c r="G20" s="200">
        <v>3.86</v>
      </c>
      <c r="H20" s="200">
        <v>0</v>
      </c>
      <c r="I20" s="200">
        <v>0</v>
      </c>
      <c r="J20" s="200">
        <v>6.96</v>
      </c>
      <c r="K20" s="200">
        <v>5.5</v>
      </c>
      <c r="L20" s="200">
        <v>2.12</v>
      </c>
      <c r="M20" s="200">
        <v>0</v>
      </c>
      <c r="N20" s="200">
        <v>0.48</v>
      </c>
      <c r="O20" s="200">
        <v>1.68</v>
      </c>
      <c r="P20" s="200">
        <v>2.0699999999999998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9.64</v>
      </c>
      <c r="V20" s="200">
        <v>0.12</v>
      </c>
      <c r="W20" s="200">
        <v>0.39</v>
      </c>
      <c r="X20" s="200">
        <v>1.25</v>
      </c>
      <c r="Y20" s="200">
        <v>0</v>
      </c>
      <c r="Z20" s="200">
        <v>2.35</v>
      </c>
      <c r="AA20" s="200">
        <v>0.59</v>
      </c>
      <c r="AB20" s="200">
        <v>0</v>
      </c>
      <c r="AC20" s="200">
        <v>12.11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26.27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146.63999999999999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2.99</v>
      </c>
      <c r="E21" s="200">
        <v>0</v>
      </c>
      <c r="F21" s="200">
        <v>0</v>
      </c>
      <c r="G21" s="200">
        <v>3.86</v>
      </c>
      <c r="H21" s="200">
        <v>0</v>
      </c>
      <c r="I21" s="200">
        <v>0</v>
      </c>
      <c r="J21" s="200">
        <v>6.96</v>
      </c>
      <c r="K21" s="200">
        <v>5.5</v>
      </c>
      <c r="L21" s="200">
        <v>2.12</v>
      </c>
      <c r="M21" s="200">
        <v>0</v>
      </c>
      <c r="N21" s="200">
        <v>0.48</v>
      </c>
      <c r="O21" s="200">
        <v>1.68</v>
      </c>
      <c r="P21" s="200">
        <v>2.0699999999999998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9.5</v>
      </c>
      <c r="V21" s="200">
        <v>0.12</v>
      </c>
      <c r="W21" s="200">
        <v>0.39</v>
      </c>
      <c r="X21" s="200">
        <v>1.25</v>
      </c>
      <c r="Y21" s="200">
        <v>0</v>
      </c>
      <c r="Z21" s="200">
        <v>2.35</v>
      </c>
      <c r="AA21" s="200">
        <v>0.59</v>
      </c>
      <c r="AB21" s="200">
        <v>0</v>
      </c>
      <c r="AC21" s="200">
        <v>4.71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19.329999999999998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146.63999999999999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2.99</v>
      </c>
      <c r="E22" s="200">
        <v>0</v>
      </c>
      <c r="F22" s="200">
        <v>0</v>
      </c>
      <c r="G22" s="200">
        <v>3.86</v>
      </c>
      <c r="H22" s="200">
        <v>0</v>
      </c>
      <c r="I22" s="200">
        <v>0</v>
      </c>
      <c r="J22" s="200">
        <v>6.96</v>
      </c>
      <c r="K22" s="200">
        <v>5.5</v>
      </c>
      <c r="L22" s="200">
        <v>2.12</v>
      </c>
      <c r="M22" s="200">
        <v>0</v>
      </c>
      <c r="N22" s="200">
        <v>0.48</v>
      </c>
      <c r="O22" s="200">
        <v>1.68</v>
      </c>
      <c r="P22" s="200">
        <v>2.0699999999999998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9.5</v>
      </c>
      <c r="V22" s="200">
        <v>0.12</v>
      </c>
      <c r="W22" s="200">
        <v>0.39</v>
      </c>
      <c r="X22" s="200">
        <v>1.25</v>
      </c>
      <c r="Y22" s="200">
        <v>0</v>
      </c>
      <c r="Z22" s="200">
        <v>2.35</v>
      </c>
      <c r="AA22" s="200">
        <v>0.59</v>
      </c>
      <c r="AB22" s="200">
        <v>0</v>
      </c>
      <c r="AC22" s="200">
        <v>4.71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19.329999999999998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146.63999999999999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2.93</v>
      </c>
      <c r="E23" s="200">
        <v>0</v>
      </c>
      <c r="F23" s="200">
        <v>0</v>
      </c>
      <c r="G23" s="200">
        <v>3.86</v>
      </c>
      <c r="H23" s="200">
        <v>0</v>
      </c>
      <c r="I23" s="200">
        <v>0</v>
      </c>
      <c r="J23" s="200">
        <v>6.96</v>
      </c>
      <c r="K23" s="200">
        <v>5.5</v>
      </c>
      <c r="L23" s="200">
        <v>2.12</v>
      </c>
      <c r="M23" s="200">
        <v>0</v>
      </c>
      <c r="N23" s="200">
        <v>0.48</v>
      </c>
      <c r="O23" s="200">
        <v>1.68</v>
      </c>
      <c r="P23" s="200">
        <v>2.0699999999999998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9.5</v>
      </c>
      <c r="V23" s="200">
        <v>0.12</v>
      </c>
      <c r="W23" s="200">
        <v>0.39</v>
      </c>
      <c r="X23" s="200">
        <v>1.25</v>
      </c>
      <c r="Y23" s="200">
        <v>0</v>
      </c>
      <c r="Z23" s="200">
        <v>2.35</v>
      </c>
      <c r="AA23" s="200">
        <v>0.59</v>
      </c>
      <c r="AB23" s="200">
        <v>0</v>
      </c>
      <c r="AC23" s="200">
        <v>4.71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19.329999999999998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146.63999999999999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2.93</v>
      </c>
      <c r="E24" s="200">
        <v>0</v>
      </c>
      <c r="F24" s="200">
        <v>0</v>
      </c>
      <c r="G24" s="200">
        <v>3.86</v>
      </c>
      <c r="H24" s="200">
        <v>0</v>
      </c>
      <c r="I24" s="200">
        <v>0</v>
      </c>
      <c r="J24" s="200">
        <v>6.96</v>
      </c>
      <c r="K24" s="200">
        <v>5.5</v>
      </c>
      <c r="L24" s="200">
        <v>2.12</v>
      </c>
      <c r="M24" s="200">
        <v>0</v>
      </c>
      <c r="N24" s="200">
        <v>0.48</v>
      </c>
      <c r="O24" s="200">
        <v>1.68</v>
      </c>
      <c r="P24" s="200">
        <v>2.0699999999999998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9.5</v>
      </c>
      <c r="V24" s="200">
        <v>0.12</v>
      </c>
      <c r="W24" s="200">
        <v>0.39</v>
      </c>
      <c r="X24" s="200">
        <v>1.25</v>
      </c>
      <c r="Y24" s="200">
        <v>0</v>
      </c>
      <c r="Z24" s="200">
        <v>2.35</v>
      </c>
      <c r="AA24" s="200">
        <v>0.59</v>
      </c>
      <c r="AB24" s="200">
        <v>0</v>
      </c>
      <c r="AC24" s="200">
        <v>4.71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19.329999999999998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146.63999999999999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2.93</v>
      </c>
      <c r="E25" s="200">
        <v>0</v>
      </c>
      <c r="F25" s="200">
        <v>0</v>
      </c>
      <c r="G25" s="200">
        <v>3.86</v>
      </c>
      <c r="H25" s="200">
        <v>0</v>
      </c>
      <c r="I25" s="200">
        <v>0</v>
      </c>
      <c r="J25" s="200">
        <v>6.96</v>
      </c>
      <c r="K25" s="200">
        <v>5.5</v>
      </c>
      <c r="L25" s="200">
        <v>2.12</v>
      </c>
      <c r="M25" s="200">
        <v>0</v>
      </c>
      <c r="N25" s="200">
        <v>0.48</v>
      </c>
      <c r="O25" s="200">
        <v>1.68</v>
      </c>
      <c r="P25" s="200">
        <v>2.0699999999999998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9.42</v>
      </c>
      <c r="V25" s="200">
        <v>0.12</v>
      </c>
      <c r="W25" s="200">
        <v>0.39</v>
      </c>
      <c r="X25" s="200">
        <v>1.25</v>
      </c>
      <c r="Y25" s="200">
        <v>0</v>
      </c>
      <c r="Z25" s="200">
        <v>2.35</v>
      </c>
      <c r="AA25" s="200">
        <v>0.59</v>
      </c>
      <c r="AB25" s="200">
        <v>0</v>
      </c>
      <c r="AC25" s="200">
        <v>4.71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21.86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146.63999999999999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2.93</v>
      </c>
      <c r="E26" s="200">
        <v>0</v>
      </c>
      <c r="F26" s="200">
        <v>0</v>
      </c>
      <c r="G26" s="200">
        <v>3.86</v>
      </c>
      <c r="H26" s="200">
        <v>0</v>
      </c>
      <c r="I26" s="200">
        <v>0</v>
      </c>
      <c r="J26" s="200">
        <v>6.96</v>
      </c>
      <c r="K26" s="200">
        <v>5.5</v>
      </c>
      <c r="L26" s="200">
        <v>2.12</v>
      </c>
      <c r="M26" s="200">
        <v>0</v>
      </c>
      <c r="N26" s="200">
        <v>0.48</v>
      </c>
      <c r="O26" s="200">
        <v>1.68</v>
      </c>
      <c r="P26" s="200">
        <v>2.0699999999999998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9.42</v>
      </c>
      <c r="V26" s="200">
        <v>0.12</v>
      </c>
      <c r="W26" s="200">
        <v>0.39</v>
      </c>
      <c r="X26" s="200">
        <v>1.25</v>
      </c>
      <c r="Y26" s="200">
        <v>0</v>
      </c>
      <c r="Z26" s="200">
        <v>2.35</v>
      </c>
      <c r="AA26" s="200">
        <v>0.59</v>
      </c>
      <c r="AB26" s="200">
        <v>0</v>
      </c>
      <c r="AC26" s="200">
        <v>4.71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19.329999999999998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146.63999999999999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2.93</v>
      </c>
      <c r="E27" s="200">
        <v>0</v>
      </c>
      <c r="F27" s="200">
        <v>0</v>
      </c>
      <c r="G27" s="200">
        <v>3.86</v>
      </c>
      <c r="H27" s="200">
        <v>0</v>
      </c>
      <c r="I27" s="200">
        <v>0</v>
      </c>
      <c r="J27" s="200">
        <v>6.12</v>
      </c>
      <c r="K27" s="200">
        <v>5.5</v>
      </c>
      <c r="L27" s="200">
        <v>2.12</v>
      </c>
      <c r="M27" s="200">
        <v>0</v>
      </c>
      <c r="N27" s="200">
        <v>0.48</v>
      </c>
      <c r="O27" s="200">
        <v>1.68</v>
      </c>
      <c r="P27" s="200">
        <v>2.0699999999999998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9.42</v>
      </c>
      <c r="V27" s="200">
        <v>0.12</v>
      </c>
      <c r="W27" s="200">
        <v>0.39</v>
      </c>
      <c r="X27" s="200">
        <v>1.25</v>
      </c>
      <c r="Y27" s="200">
        <v>0</v>
      </c>
      <c r="Z27" s="200">
        <v>2.35</v>
      </c>
      <c r="AA27" s="200">
        <v>0.59</v>
      </c>
      <c r="AB27" s="200">
        <v>0</v>
      </c>
      <c r="AC27" s="200">
        <v>5.0999999999999996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19.329999999999998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146.63999999999999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2.93</v>
      </c>
      <c r="E28" s="200">
        <v>0</v>
      </c>
      <c r="F28" s="200">
        <v>0</v>
      </c>
      <c r="G28" s="200">
        <v>3.86</v>
      </c>
      <c r="H28" s="200">
        <v>0</v>
      </c>
      <c r="I28" s="200">
        <v>0</v>
      </c>
      <c r="J28" s="200">
        <v>6.12</v>
      </c>
      <c r="K28" s="200">
        <v>5.5</v>
      </c>
      <c r="L28" s="200">
        <v>2.12</v>
      </c>
      <c r="M28" s="200">
        <v>0</v>
      </c>
      <c r="N28" s="200">
        <v>0.48</v>
      </c>
      <c r="O28" s="200">
        <v>1.68</v>
      </c>
      <c r="P28" s="200">
        <v>2.0699999999999998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9.42</v>
      </c>
      <c r="V28" s="200">
        <v>0.12</v>
      </c>
      <c r="W28" s="200">
        <v>0.39</v>
      </c>
      <c r="X28" s="200">
        <v>1.25</v>
      </c>
      <c r="Y28" s="200">
        <v>0</v>
      </c>
      <c r="Z28" s="200">
        <v>2.35</v>
      </c>
      <c r="AA28" s="200">
        <v>0.59</v>
      </c>
      <c r="AB28" s="200">
        <v>0</v>
      </c>
      <c r="AC28" s="200">
        <v>5.0999999999999996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19.329999999999998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146.63999999999999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2.93</v>
      </c>
      <c r="E29" s="200">
        <v>0</v>
      </c>
      <c r="F29" s="200">
        <v>0</v>
      </c>
      <c r="G29" s="200">
        <v>3.86</v>
      </c>
      <c r="H29" s="200">
        <v>0</v>
      </c>
      <c r="I29" s="200">
        <v>0</v>
      </c>
      <c r="J29" s="200">
        <v>6.12</v>
      </c>
      <c r="K29" s="200">
        <v>5.5</v>
      </c>
      <c r="L29" s="200">
        <v>2.12</v>
      </c>
      <c r="M29" s="200">
        <v>0</v>
      </c>
      <c r="N29" s="200">
        <v>0.48</v>
      </c>
      <c r="O29" s="200">
        <v>1.68</v>
      </c>
      <c r="P29" s="200">
        <v>2.0699999999999998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9.42</v>
      </c>
      <c r="V29" s="200">
        <v>0.12</v>
      </c>
      <c r="W29" s="200">
        <v>0.39</v>
      </c>
      <c r="X29" s="200">
        <v>1.25</v>
      </c>
      <c r="Y29" s="200">
        <v>0</v>
      </c>
      <c r="Z29" s="200">
        <v>2.35</v>
      </c>
      <c r="AA29" s="200">
        <v>0.59</v>
      </c>
      <c r="AB29" s="200">
        <v>0</v>
      </c>
      <c r="AC29" s="200">
        <v>5.0999999999999996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19.329999999999998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146.63999999999999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2.93</v>
      </c>
      <c r="E30" s="200">
        <v>0</v>
      </c>
      <c r="F30" s="200">
        <v>0</v>
      </c>
      <c r="G30" s="200">
        <v>3.86</v>
      </c>
      <c r="H30" s="200">
        <v>0</v>
      </c>
      <c r="I30" s="200">
        <v>0</v>
      </c>
      <c r="J30" s="200">
        <v>6.12</v>
      </c>
      <c r="K30" s="200">
        <v>5.5</v>
      </c>
      <c r="L30" s="200">
        <v>2.12</v>
      </c>
      <c r="M30" s="200">
        <v>0</v>
      </c>
      <c r="N30" s="200">
        <v>0.48</v>
      </c>
      <c r="O30" s="200">
        <v>1.68</v>
      </c>
      <c r="P30" s="200">
        <v>2.0699999999999998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9.42</v>
      </c>
      <c r="V30" s="200">
        <v>0.12</v>
      </c>
      <c r="W30" s="200">
        <v>0.39</v>
      </c>
      <c r="X30" s="200">
        <v>1.25</v>
      </c>
      <c r="Y30" s="200">
        <v>0</v>
      </c>
      <c r="Z30" s="200">
        <v>2.35</v>
      </c>
      <c r="AA30" s="200">
        <v>0.59</v>
      </c>
      <c r="AB30" s="200">
        <v>0</v>
      </c>
      <c r="AC30" s="200">
        <v>5.0999999999999996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19.329999999999998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146.63999999999999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2.93</v>
      </c>
      <c r="E31" s="200">
        <v>0</v>
      </c>
      <c r="F31" s="200">
        <v>0</v>
      </c>
      <c r="G31" s="200">
        <v>3.86</v>
      </c>
      <c r="H31" s="200">
        <v>0</v>
      </c>
      <c r="I31" s="200">
        <v>0</v>
      </c>
      <c r="J31" s="200">
        <v>6.12</v>
      </c>
      <c r="K31" s="200">
        <v>5.5</v>
      </c>
      <c r="L31" s="200">
        <v>2.12</v>
      </c>
      <c r="M31" s="200">
        <v>0</v>
      </c>
      <c r="N31" s="200">
        <v>0.48</v>
      </c>
      <c r="O31" s="200">
        <v>1.68</v>
      </c>
      <c r="P31" s="200">
        <v>2.0699999999999998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9.42</v>
      </c>
      <c r="V31" s="200">
        <v>0.12</v>
      </c>
      <c r="W31" s="200">
        <v>0.39</v>
      </c>
      <c r="X31" s="200">
        <v>1.25</v>
      </c>
      <c r="Y31" s="200">
        <v>0</v>
      </c>
      <c r="Z31" s="200">
        <v>2.35</v>
      </c>
      <c r="AA31" s="200">
        <v>0.59</v>
      </c>
      <c r="AB31" s="200">
        <v>0</v>
      </c>
      <c r="AC31" s="200">
        <v>5.0999999999999996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22.17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146.63999999999999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2.93</v>
      </c>
      <c r="E32" s="200">
        <v>0</v>
      </c>
      <c r="F32" s="200">
        <v>0</v>
      </c>
      <c r="G32" s="200">
        <v>3.86</v>
      </c>
      <c r="H32" s="200">
        <v>0</v>
      </c>
      <c r="I32" s="200">
        <v>0</v>
      </c>
      <c r="J32" s="200">
        <v>6.12</v>
      </c>
      <c r="K32" s="200">
        <v>5.5</v>
      </c>
      <c r="L32" s="200">
        <v>2.12</v>
      </c>
      <c r="M32" s="200">
        <v>0</v>
      </c>
      <c r="N32" s="200">
        <v>0.48</v>
      </c>
      <c r="O32" s="200">
        <v>1.68</v>
      </c>
      <c r="P32" s="200">
        <v>2.0699999999999998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9.42</v>
      </c>
      <c r="V32" s="200">
        <v>0.12</v>
      </c>
      <c r="W32" s="200">
        <v>0.39</v>
      </c>
      <c r="X32" s="200">
        <v>1.25</v>
      </c>
      <c r="Y32" s="200">
        <v>0</v>
      </c>
      <c r="Z32" s="200">
        <v>2.35</v>
      </c>
      <c r="AA32" s="200">
        <v>0.59</v>
      </c>
      <c r="AB32" s="200">
        <v>0</v>
      </c>
      <c r="AC32" s="200">
        <v>4.71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19.53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146.63999999999999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2.93</v>
      </c>
      <c r="E33" s="200">
        <v>0</v>
      </c>
      <c r="F33" s="200">
        <v>0</v>
      </c>
      <c r="G33" s="200">
        <v>3.86</v>
      </c>
      <c r="H33" s="200">
        <v>0</v>
      </c>
      <c r="I33" s="200">
        <v>0</v>
      </c>
      <c r="J33" s="200">
        <v>6.12</v>
      </c>
      <c r="K33" s="200">
        <v>5.5</v>
      </c>
      <c r="L33" s="200">
        <v>2.12</v>
      </c>
      <c r="M33" s="200">
        <v>0</v>
      </c>
      <c r="N33" s="200">
        <v>0.48</v>
      </c>
      <c r="O33" s="200">
        <v>1.68</v>
      </c>
      <c r="P33" s="200">
        <v>2.0699999999999998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9.42</v>
      </c>
      <c r="V33" s="200">
        <v>0.12</v>
      </c>
      <c r="W33" s="200">
        <v>0.39</v>
      </c>
      <c r="X33" s="200">
        <v>1.25</v>
      </c>
      <c r="Y33" s="200">
        <v>0</v>
      </c>
      <c r="Z33" s="200">
        <v>2.35</v>
      </c>
      <c r="AA33" s="200">
        <v>0.59</v>
      </c>
      <c r="AB33" s="200">
        <v>0</v>
      </c>
      <c r="AC33" s="200">
        <v>4.71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19.53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146.63999999999999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2.93</v>
      </c>
      <c r="E34" s="200">
        <v>0</v>
      </c>
      <c r="F34" s="200">
        <v>0</v>
      </c>
      <c r="G34" s="200">
        <v>3.86</v>
      </c>
      <c r="H34" s="200">
        <v>0</v>
      </c>
      <c r="I34" s="200">
        <v>0</v>
      </c>
      <c r="J34" s="200">
        <v>6.12</v>
      </c>
      <c r="K34" s="200">
        <v>5.5</v>
      </c>
      <c r="L34" s="200">
        <v>2.12</v>
      </c>
      <c r="M34" s="200">
        <v>0</v>
      </c>
      <c r="N34" s="200">
        <v>0.48</v>
      </c>
      <c r="O34" s="200">
        <v>1.68</v>
      </c>
      <c r="P34" s="200">
        <v>2.0699999999999998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9.42</v>
      </c>
      <c r="V34" s="200">
        <v>0.12</v>
      </c>
      <c r="W34" s="200">
        <v>0.39</v>
      </c>
      <c r="X34" s="200">
        <v>1.25</v>
      </c>
      <c r="Y34" s="200">
        <v>0</v>
      </c>
      <c r="Z34" s="200">
        <v>2.35</v>
      </c>
      <c r="AA34" s="200">
        <v>0.59</v>
      </c>
      <c r="AB34" s="200">
        <v>0</v>
      </c>
      <c r="AC34" s="200">
        <v>4.71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19.53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146.63999999999999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2.93</v>
      </c>
      <c r="E35" s="200">
        <v>0</v>
      </c>
      <c r="F35" s="200">
        <v>0</v>
      </c>
      <c r="G35" s="200">
        <v>3.86</v>
      </c>
      <c r="H35" s="200">
        <v>0</v>
      </c>
      <c r="I35" s="200">
        <v>0</v>
      </c>
      <c r="J35" s="200">
        <v>6.12</v>
      </c>
      <c r="K35" s="200">
        <v>5.5</v>
      </c>
      <c r="L35" s="200">
        <v>2.12</v>
      </c>
      <c r="M35" s="200">
        <v>0</v>
      </c>
      <c r="N35" s="200">
        <v>0.48</v>
      </c>
      <c r="O35" s="200">
        <v>1.68</v>
      </c>
      <c r="P35" s="200">
        <v>2.0699999999999998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9.42</v>
      </c>
      <c r="V35" s="200">
        <v>0.12</v>
      </c>
      <c r="W35" s="200">
        <v>0.39</v>
      </c>
      <c r="X35" s="200">
        <v>1.25</v>
      </c>
      <c r="Y35" s="200">
        <v>0</v>
      </c>
      <c r="Z35" s="200">
        <v>2.35</v>
      </c>
      <c r="AA35" s="200">
        <v>0.59</v>
      </c>
      <c r="AB35" s="200">
        <v>0</v>
      </c>
      <c r="AC35" s="200">
        <v>5.0999999999999996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19.93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146.63999999999999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2.93</v>
      </c>
      <c r="E36" s="200">
        <v>0</v>
      </c>
      <c r="F36" s="200">
        <v>0</v>
      </c>
      <c r="G36" s="200">
        <v>3.86</v>
      </c>
      <c r="H36" s="200">
        <v>0</v>
      </c>
      <c r="I36" s="200">
        <v>0</v>
      </c>
      <c r="J36" s="200">
        <v>6.12</v>
      </c>
      <c r="K36" s="200">
        <v>5.49</v>
      </c>
      <c r="L36" s="200">
        <v>2.12</v>
      </c>
      <c r="M36" s="200">
        <v>0</v>
      </c>
      <c r="N36" s="200">
        <v>0.48</v>
      </c>
      <c r="O36" s="200">
        <v>1.68</v>
      </c>
      <c r="P36" s="200">
        <v>2.0699999999999998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9.42</v>
      </c>
      <c r="V36" s="200">
        <v>0.12</v>
      </c>
      <c r="W36" s="200">
        <v>0.39</v>
      </c>
      <c r="X36" s="200">
        <v>1.25</v>
      </c>
      <c r="Y36" s="200">
        <v>0</v>
      </c>
      <c r="Z36" s="200">
        <v>2.35</v>
      </c>
      <c r="AA36" s="200">
        <v>0.59</v>
      </c>
      <c r="AB36" s="200">
        <v>0</v>
      </c>
      <c r="AC36" s="200">
        <v>5.0999999999999996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19.93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146.63999999999999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2.93</v>
      </c>
      <c r="E37" s="200">
        <v>0</v>
      </c>
      <c r="F37" s="200">
        <v>0</v>
      </c>
      <c r="G37" s="200">
        <v>3.86</v>
      </c>
      <c r="H37" s="200">
        <v>0</v>
      </c>
      <c r="I37" s="200">
        <v>0</v>
      </c>
      <c r="J37" s="200">
        <v>6.12</v>
      </c>
      <c r="K37" s="200">
        <v>5.49</v>
      </c>
      <c r="L37" s="200">
        <v>2.12</v>
      </c>
      <c r="M37" s="200">
        <v>0</v>
      </c>
      <c r="N37" s="200">
        <v>0.48</v>
      </c>
      <c r="O37" s="200">
        <v>1.68</v>
      </c>
      <c r="P37" s="200">
        <v>2.06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9.42</v>
      </c>
      <c r="V37" s="200">
        <v>0.12</v>
      </c>
      <c r="W37" s="200">
        <v>0.39</v>
      </c>
      <c r="X37" s="200">
        <v>1.25</v>
      </c>
      <c r="Y37" s="200">
        <v>0</v>
      </c>
      <c r="Z37" s="200">
        <v>2.35</v>
      </c>
      <c r="AA37" s="200">
        <v>0.59</v>
      </c>
      <c r="AB37" s="200">
        <v>0</v>
      </c>
      <c r="AC37" s="200">
        <v>5.0999999999999996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19.93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146.63999999999999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2.93</v>
      </c>
      <c r="E38" s="200">
        <v>0</v>
      </c>
      <c r="F38" s="200">
        <v>0</v>
      </c>
      <c r="G38" s="200">
        <v>3.86</v>
      </c>
      <c r="H38" s="200">
        <v>0</v>
      </c>
      <c r="I38" s="200">
        <v>0</v>
      </c>
      <c r="J38" s="200">
        <v>6.12</v>
      </c>
      <c r="K38" s="200">
        <v>5.49</v>
      </c>
      <c r="L38" s="200">
        <v>2.12</v>
      </c>
      <c r="M38" s="200">
        <v>0</v>
      </c>
      <c r="N38" s="200">
        <v>0.48</v>
      </c>
      <c r="O38" s="200">
        <v>1.68</v>
      </c>
      <c r="P38" s="200">
        <v>2.06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9.42</v>
      </c>
      <c r="V38" s="200">
        <v>0.12</v>
      </c>
      <c r="W38" s="200">
        <v>0.39</v>
      </c>
      <c r="X38" s="200">
        <v>1.25</v>
      </c>
      <c r="Y38" s="200">
        <v>0</v>
      </c>
      <c r="Z38" s="200">
        <v>2.35</v>
      </c>
      <c r="AA38" s="200">
        <v>0.59</v>
      </c>
      <c r="AB38" s="200">
        <v>0</v>
      </c>
      <c r="AC38" s="200">
        <v>5.0999999999999996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19.93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146.63999999999999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2.93</v>
      </c>
      <c r="E39" s="200">
        <v>0</v>
      </c>
      <c r="F39" s="200">
        <v>0</v>
      </c>
      <c r="G39" s="200">
        <v>3.86</v>
      </c>
      <c r="H39" s="200">
        <v>0</v>
      </c>
      <c r="I39" s="200">
        <v>0</v>
      </c>
      <c r="J39" s="200">
        <v>6.12</v>
      </c>
      <c r="K39" s="200">
        <v>5.5</v>
      </c>
      <c r="L39" s="200">
        <v>2.12</v>
      </c>
      <c r="M39" s="200">
        <v>0</v>
      </c>
      <c r="N39" s="200">
        <v>0.48</v>
      </c>
      <c r="O39" s="200">
        <v>1.68</v>
      </c>
      <c r="P39" s="200">
        <v>2.06</v>
      </c>
      <c r="Q39" s="200">
        <v>0.09</v>
      </c>
      <c r="R39" s="200">
        <v>0.36</v>
      </c>
      <c r="S39" s="200">
        <v>0.22</v>
      </c>
      <c r="T39" s="200">
        <v>0</v>
      </c>
      <c r="U39" s="200">
        <v>9.42</v>
      </c>
      <c r="V39" s="200">
        <v>0.12</v>
      </c>
      <c r="W39" s="200">
        <v>0.39</v>
      </c>
      <c r="X39" s="200">
        <v>1.25</v>
      </c>
      <c r="Y39" s="200">
        <v>0</v>
      </c>
      <c r="Z39" s="200">
        <v>2.35</v>
      </c>
      <c r="AA39" s="200">
        <v>0.59</v>
      </c>
      <c r="AB39" s="200">
        <v>0</v>
      </c>
      <c r="AC39" s="200">
        <v>5.0999999999999996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19.13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146.63999999999999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2.93</v>
      </c>
      <c r="E40" s="200">
        <v>0</v>
      </c>
      <c r="F40" s="200">
        <v>0</v>
      </c>
      <c r="G40" s="200">
        <v>3.86</v>
      </c>
      <c r="H40" s="200">
        <v>0</v>
      </c>
      <c r="I40" s="200">
        <v>0</v>
      </c>
      <c r="J40" s="200">
        <v>6.12</v>
      </c>
      <c r="K40" s="200">
        <v>5.5</v>
      </c>
      <c r="L40" s="200">
        <v>2.12</v>
      </c>
      <c r="M40" s="200">
        <v>0</v>
      </c>
      <c r="N40" s="200">
        <v>0.48</v>
      </c>
      <c r="O40" s="200">
        <v>1.68</v>
      </c>
      <c r="P40" s="200">
        <v>2.06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9.42</v>
      </c>
      <c r="V40" s="200">
        <v>0.12</v>
      </c>
      <c r="W40" s="200">
        <v>0.39</v>
      </c>
      <c r="X40" s="200">
        <v>1.25</v>
      </c>
      <c r="Y40" s="200">
        <v>0</v>
      </c>
      <c r="Z40" s="200">
        <v>2.35</v>
      </c>
      <c r="AA40" s="200">
        <v>0.59</v>
      </c>
      <c r="AB40" s="200">
        <v>0</v>
      </c>
      <c r="AC40" s="200">
        <v>5.0999999999999996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19.13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146.63999999999999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2.93</v>
      </c>
      <c r="E41" s="200">
        <v>0</v>
      </c>
      <c r="F41" s="200">
        <v>0</v>
      </c>
      <c r="G41" s="200">
        <v>3.86</v>
      </c>
      <c r="H41" s="200">
        <v>0</v>
      </c>
      <c r="I41" s="200">
        <v>0</v>
      </c>
      <c r="J41" s="200">
        <v>6.12</v>
      </c>
      <c r="K41" s="200">
        <v>5.5</v>
      </c>
      <c r="L41" s="200">
        <v>2.12</v>
      </c>
      <c r="M41" s="200">
        <v>0</v>
      </c>
      <c r="N41" s="200">
        <v>0.48</v>
      </c>
      <c r="O41" s="200">
        <v>1.68</v>
      </c>
      <c r="P41" s="200">
        <v>2.06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9.42</v>
      </c>
      <c r="V41" s="200">
        <v>0.12</v>
      </c>
      <c r="W41" s="200">
        <v>0.39</v>
      </c>
      <c r="X41" s="200">
        <v>1.25</v>
      </c>
      <c r="Y41" s="200">
        <v>0</v>
      </c>
      <c r="Z41" s="200">
        <v>2.35</v>
      </c>
      <c r="AA41" s="200">
        <v>0.59</v>
      </c>
      <c r="AB41" s="200">
        <v>0</v>
      </c>
      <c r="AC41" s="200">
        <v>5.0999999999999996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19.13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146.63999999999999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2.93</v>
      </c>
      <c r="E42" s="200">
        <v>0</v>
      </c>
      <c r="F42" s="200">
        <v>0</v>
      </c>
      <c r="G42" s="200">
        <v>3.86</v>
      </c>
      <c r="H42" s="200">
        <v>0</v>
      </c>
      <c r="I42" s="200">
        <v>0</v>
      </c>
      <c r="J42" s="200">
        <v>6.12</v>
      </c>
      <c r="K42" s="200">
        <v>5.5</v>
      </c>
      <c r="L42" s="200">
        <v>2.12</v>
      </c>
      <c r="M42" s="200">
        <v>0</v>
      </c>
      <c r="N42" s="200">
        <v>0.48</v>
      </c>
      <c r="O42" s="200">
        <v>1.68</v>
      </c>
      <c r="P42" s="200">
        <v>2.06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9.42</v>
      </c>
      <c r="V42" s="200">
        <v>0.12</v>
      </c>
      <c r="W42" s="200">
        <v>0.39</v>
      </c>
      <c r="X42" s="200">
        <v>1.25</v>
      </c>
      <c r="Y42" s="200">
        <v>0</v>
      </c>
      <c r="Z42" s="200">
        <v>2.35</v>
      </c>
      <c r="AA42" s="200">
        <v>0.59</v>
      </c>
      <c r="AB42" s="200">
        <v>0</v>
      </c>
      <c r="AC42" s="200">
        <v>5.0999999999999996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19.13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146.63999999999999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2.93</v>
      </c>
      <c r="E43" s="200">
        <v>0</v>
      </c>
      <c r="F43" s="200">
        <v>0</v>
      </c>
      <c r="G43" s="200">
        <v>3.86</v>
      </c>
      <c r="H43" s="200">
        <v>0</v>
      </c>
      <c r="I43" s="200">
        <v>0</v>
      </c>
      <c r="J43" s="200">
        <v>6.12</v>
      </c>
      <c r="K43" s="200">
        <v>5.5</v>
      </c>
      <c r="L43" s="200">
        <v>2.12</v>
      </c>
      <c r="M43" s="200">
        <v>0</v>
      </c>
      <c r="N43" s="200">
        <v>0.48</v>
      </c>
      <c r="O43" s="200">
        <v>1.68</v>
      </c>
      <c r="P43" s="200">
        <v>2.06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9.42</v>
      </c>
      <c r="V43" s="200">
        <v>0.12</v>
      </c>
      <c r="W43" s="200">
        <v>0.39</v>
      </c>
      <c r="X43" s="200">
        <v>1.25</v>
      </c>
      <c r="Y43" s="200">
        <v>0</v>
      </c>
      <c r="Z43" s="200">
        <v>2.35</v>
      </c>
      <c r="AA43" s="200">
        <v>0.59</v>
      </c>
      <c r="AB43" s="200">
        <v>0</v>
      </c>
      <c r="AC43" s="200">
        <v>5.49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19.13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146.63999999999999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2.93</v>
      </c>
      <c r="E44" s="200">
        <v>0</v>
      </c>
      <c r="F44" s="200">
        <v>0</v>
      </c>
      <c r="G44" s="200">
        <v>3.86</v>
      </c>
      <c r="H44" s="200">
        <v>0</v>
      </c>
      <c r="I44" s="200">
        <v>0</v>
      </c>
      <c r="J44" s="200">
        <v>6.12</v>
      </c>
      <c r="K44" s="200">
        <v>5.5</v>
      </c>
      <c r="L44" s="200">
        <v>2.12</v>
      </c>
      <c r="M44" s="200">
        <v>0</v>
      </c>
      <c r="N44" s="200">
        <v>0.48</v>
      </c>
      <c r="O44" s="200">
        <v>1.68</v>
      </c>
      <c r="P44" s="200">
        <v>2.06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9.42</v>
      </c>
      <c r="V44" s="200">
        <v>0.12</v>
      </c>
      <c r="W44" s="200">
        <v>0.39</v>
      </c>
      <c r="X44" s="200">
        <v>1.25</v>
      </c>
      <c r="Y44" s="200">
        <v>0</v>
      </c>
      <c r="Z44" s="200">
        <v>2.35</v>
      </c>
      <c r="AA44" s="200">
        <v>0.59</v>
      </c>
      <c r="AB44" s="200">
        <v>0</v>
      </c>
      <c r="AC44" s="200">
        <v>5.49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19.13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146.63999999999999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2.93</v>
      </c>
      <c r="E45" s="200">
        <v>0</v>
      </c>
      <c r="F45" s="200">
        <v>0</v>
      </c>
      <c r="G45" s="200">
        <v>3.86</v>
      </c>
      <c r="H45" s="200">
        <v>0</v>
      </c>
      <c r="I45" s="200">
        <v>0</v>
      </c>
      <c r="J45" s="200">
        <v>6.12</v>
      </c>
      <c r="K45" s="200">
        <v>5.5</v>
      </c>
      <c r="L45" s="200">
        <v>2.12</v>
      </c>
      <c r="M45" s="200">
        <v>0</v>
      </c>
      <c r="N45" s="200">
        <v>0.48</v>
      </c>
      <c r="O45" s="200">
        <v>1.68</v>
      </c>
      <c r="P45" s="200">
        <v>2.06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9.42</v>
      </c>
      <c r="V45" s="200">
        <v>0.12</v>
      </c>
      <c r="W45" s="200">
        <v>0.39</v>
      </c>
      <c r="X45" s="200">
        <v>1.25</v>
      </c>
      <c r="Y45" s="200">
        <v>0</v>
      </c>
      <c r="Z45" s="200">
        <v>2.35</v>
      </c>
      <c r="AA45" s="200">
        <v>0.59</v>
      </c>
      <c r="AB45" s="200">
        <v>0</v>
      </c>
      <c r="AC45" s="200">
        <v>5.49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17.440000000000001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146.63999999999999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2.93</v>
      </c>
      <c r="E46" s="200">
        <v>0</v>
      </c>
      <c r="F46" s="200">
        <v>0</v>
      </c>
      <c r="G46" s="200">
        <v>3.86</v>
      </c>
      <c r="H46" s="200">
        <v>0</v>
      </c>
      <c r="I46" s="200">
        <v>0</v>
      </c>
      <c r="J46" s="200">
        <v>6.12</v>
      </c>
      <c r="K46" s="200">
        <v>5.5</v>
      </c>
      <c r="L46" s="200">
        <v>2.12</v>
      </c>
      <c r="M46" s="200">
        <v>0</v>
      </c>
      <c r="N46" s="200">
        <v>0.48</v>
      </c>
      <c r="O46" s="200">
        <v>1.68</v>
      </c>
      <c r="P46" s="200">
        <v>2.06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9.42</v>
      </c>
      <c r="V46" s="200">
        <v>0.12</v>
      </c>
      <c r="W46" s="200">
        <v>0.39</v>
      </c>
      <c r="X46" s="200">
        <v>1.25</v>
      </c>
      <c r="Y46" s="200">
        <v>0</v>
      </c>
      <c r="Z46" s="200">
        <v>2.35</v>
      </c>
      <c r="AA46" s="200">
        <v>0.59</v>
      </c>
      <c r="AB46" s="200">
        <v>0</v>
      </c>
      <c r="AC46" s="200">
        <v>5.49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17.440000000000001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146.63999999999999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2.93</v>
      </c>
      <c r="E47" s="200">
        <v>0</v>
      </c>
      <c r="F47" s="200">
        <v>0</v>
      </c>
      <c r="G47" s="200">
        <v>3.86</v>
      </c>
      <c r="H47" s="200">
        <v>0</v>
      </c>
      <c r="I47" s="200">
        <v>0</v>
      </c>
      <c r="J47" s="200">
        <v>6.12</v>
      </c>
      <c r="K47" s="200">
        <v>5.5</v>
      </c>
      <c r="L47" s="200">
        <v>2.12</v>
      </c>
      <c r="M47" s="200">
        <v>0</v>
      </c>
      <c r="N47" s="200">
        <v>0.48</v>
      </c>
      <c r="O47" s="200">
        <v>1.68</v>
      </c>
      <c r="P47" s="200">
        <v>2.06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9.57</v>
      </c>
      <c r="V47" s="200">
        <v>0.12</v>
      </c>
      <c r="W47" s="200">
        <v>0.39</v>
      </c>
      <c r="X47" s="200">
        <v>1.25</v>
      </c>
      <c r="Y47" s="200">
        <v>0</v>
      </c>
      <c r="Z47" s="200">
        <v>2.35</v>
      </c>
      <c r="AA47" s="200">
        <v>0.59</v>
      </c>
      <c r="AB47" s="200">
        <v>0</v>
      </c>
      <c r="AC47" s="200">
        <v>5.88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17.440000000000001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146.63999999999999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2.93</v>
      </c>
      <c r="E48" s="200">
        <v>0</v>
      </c>
      <c r="F48" s="200">
        <v>0</v>
      </c>
      <c r="G48" s="200">
        <v>3.86</v>
      </c>
      <c r="H48" s="200">
        <v>0</v>
      </c>
      <c r="I48" s="200">
        <v>0</v>
      </c>
      <c r="J48" s="200">
        <v>6.12</v>
      </c>
      <c r="K48" s="200">
        <v>5.5</v>
      </c>
      <c r="L48" s="200">
        <v>2.12</v>
      </c>
      <c r="M48" s="200">
        <v>0</v>
      </c>
      <c r="N48" s="200">
        <v>0.48</v>
      </c>
      <c r="O48" s="200">
        <v>1.68</v>
      </c>
      <c r="P48" s="200">
        <v>2.06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9.57</v>
      </c>
      <c r="V48" s="200">
        <v>0.12</v>
      </c>
      <c r="W48" s="200">
        <v>0.39</v>
      </c>
      <c r="X48" s="200">
        <v>1.25</v>
      </c>
      <c r="Y48" s="200">
        <v>0</v>
      </c>
      <c r="Z48" s="200">
        <v>2.35</v>
      </c>
      <c r="AA48" s="200">
        <v>0.59</v>
      </c>
      <c r="AB48" s="200">
        <v>0</v>
      </c>
      <c r="AC48" s="200">
        <v>5.88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17.440000000000001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146.63999999999999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2.93</v>
      </c>
      <c r="E49" s="200">
        <v>0</v>
      </c>
      <c r="F49" s="200">
        <v>0</v>
      </c>
      <c r="G49" s="200">
        <v>3.86</v>
      </c>
      <c r="H49" s="200">
        <v>0</v>
      </c>
      <c r="I49" s="200">
        <v>0</v>
      </c>
      <c r="J49" s="200">
        <v>6.12</v>
      </c>
      <c r="K49" s="200">
        <v>5.5</v>
      </c>
      <c r="L49" s="200">
        <v>2.12</v>
      </c>
      <c r="M49" s="200">
        <v>0</v>
      </c>
      <c r="N49" s="200">
        <v>0.48</v>
      </c>
      <c r="O49" s="200">
        <v>1.68</v>
      </c>
      <c r="P49" s="200">
        <v>2.0699999999999998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9.57</v>
      </c>
      <c r="V49" s="200">
        <v>0.12</v>
      </c>
      <c r="W49" s="200">
        <v>0.39</v>
      </c>
      <c r="X49" s="200">
        <v>1.25</v>
      </c>
      <c r="Y49" s="200">
        <v>0</v>
      </c>
      <c r="Z49" s="200">
        <v>2.35</v>
      </c>
      <c r="AA49" s="200">
        <v>0.59</v>
      </c>
      <c r="AB49" s="200">
        <v>0</v>
      </c>
      <c r="AC49" s="200">
        <v>5.88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17.440000000000001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146.63999999999999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2.93</v>
      </c>
      <c r="E50" s="200">
        <v>0</v>
      </c>
      <c r="F50" s="200">
        <v>0</v>
      </c>
      <c r="G50" s="200">
        <v>3.86</v>
      </c>
      <c r="H50" s="200">
        <v>0</v>
      </c>
      <c r="I50" s="200">
        <v>0</v>
      </c>
      <c r="J50" s="200">
        <v>6.12</v>
      </c>
      <c r="K50" s="200">
        <v>5.5</v>
      </c>
      <c r="L50" s="200">
        <v>2.12</v>
      </c>
      <c r="M50" s="200">
        <v>0</v>
      </c>
      <c r="N50" s="200">
        <v>0.48</v>
      </c>
      <c r="O50" s="200">
        <v>1.68</v>
      </c>
      <c r="P50" s="200">
        <v>2.0699999999999998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9.57</v>
      </c>
      <c r="V50" s="200">
        <v>0.12</v>
      </c>
      <c r="W50" s="200">
        <v>0.39</v>
      </c>
      <c r="X50" s="200">
        <v>1.25</v>
      </c>
      <c r="Y50" s="200">
        <v>0</v>
      </c>
      <c r="Z50" s="200">
        <v>2.35</v>
      </c>
      <c r="AA50" s="200">
        <v>0.59</v>
      </c>
      <c r="AB50" s="200">
        <v>0</v>
      </c>
      <c r="AC50" s="200">
        <v>5.88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17.440000000000001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146.63999999999999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2.93</v>
      </c>
      <c r="E51" s="200">
        <v>0</v>
      </c>
      <c r="F51" s="200">
        <v>0</v>
      </c>
      <c r="G51" s="200">
        <v>3.86</v>
      </c>
      <c r="H51" s="200">
        <v>0</v>
      </c>
      <c r="I51" s="200">
        <v>0</v>
      </c>
      <c r="J51" s="200">
        <v>6.12</v>
      </c>
      <c r="K51" s="200">
        <v>5.5</v>
      </c>
      <c r="L51" s="200">
        <v>2.12</v>
      </c>
      <c r="M51" s="200">
        <v>0</v>
      </c>
      <c r="N51" s="200">
        <v>0.48</v>
      </c>
      <c r="O51" s="200">
        <v>1.68</v>
      </c>
      <c r="P51" s="200">
        <v>2.0699999999999998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9.74</v>
      </c>
      <c r="V51" s="200">
        <v>0.12</v>
      </c>
      <c r="W51" s="200">
        <v>0.39</v>
      </c>
      <c r="X51" s="200">
        <v>1.25</v>
      </c>
      <c r="Y51" s="200">
        <v>0</v>
      </c>
      <c r="Z51" s="200">
        <v>2.35</v>
      </c>
      <c r="AA51" s="200">
        <v>0.59</v>
      </c>
      <c r="AB51" s="200">
        <v>0</v>
      </c>
      <c r="AC51" s="200">
        <v>6.27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16.64</v>
      </c>
      <c r="AJ51" s="200">
        <v>0</v>
      </c>
      <c r="AK51" s="200">
        <v>1.56</v>
      </c>
      <c r="AL51" s="200">
        <v>0</v>
      </c>
      <c r="AM51" s="200">
        <v>0</v>
      </c>
      <c r="AN51" s="200">
        <v>0</v>
      </c>
      <c r="AO51" s="200">
        <v>143.52000000000001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2.93</v>
      </c>
      <c r="E52" s="200">
        <v>0</v>
      </c>
      <c r="F52" s="200">
        <v>0</v>
      </c>
      <c r="G52" s="200">
        <v>3.86</v>
      </c>
      <c r="H52" s="200">
        <v>0</v>
      </c>
      <c r="I52" s="200">
        <v>0</v>
      </c>
      <c r="J52" s="200">
        <v>6.12</v>
      </c>
      <c r="K52" s="200">
        <v>5.5</v>
      </c>
      <c r="L52" s="200">
        <v>2.12</v>
      </c>
      <c r="M52" s="200">
        <v>0</v>
      </c>
      <c r="N52" s="200">
        <v>0.48</v>
      </c>
      <c r="O52" s="200">
        <v>1.68</v>
      </c>
      <c r="P52" s="200">
        <v>2.0699999999999998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9.74</v>
      </c>
      <c r="V52" s="200">
        <v>0.12</v>
      </c>
      <c r="W52" s="200">
        <v>0.39</v>
      </c>
      <c r="X52" s="200">
        <v>1.25</v>
      </c>
      <c r="Y52" s="200">
        <v>0</v>
      </c>
      <c r="Z52" s="200">
        <v>2.35</v>
      </c>
      <c r="AA52" s="200">
        <v>0.59</v>
      </c>
      <c r="AB52" s="200">
        <v>0</v>
      </c>
      <c r="AC52" s="200">
        <v>6.27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16.64</v>
      </c>
      <c r="AJ52" s="200">
        <v>0</v>
      </c>
      <c r="AK52" s="200">
        <v>1.56</v>
      </c>
      <c r="AL52" s="200">
        <v>0</v>
      </c>
      <c r="AM52" s="200">
        <v>0</v>
      </c>
      <c r="AN52" s="200">
        <v>0</v>
      </c>
      <c r="AO52" s="200">
        <v>143.52000000000001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2.93</v>
      </c>
      <c r="E53" s="200">
        <v>0</v>
      </c>
      <c r="F53" s="200">
        <v>0</v>
      </c>
      <c r="G53" s="200">
        <v>3.86</v>
      </c>
      <c r="H53" s="200">
        <v>0</v>
      </c>
      <c r="I53" s="200">
        <v>0</v>
      </c>
      <c r="J53" s="200">
        <v>6.12</v>
      </c>
      <c r="K53" s="200">
        <v>5.5</v>
      </c>
      <c r="L53" s="200">
        <v>2.12</v>
      </c>
      <c r="M53" s="200">
        <v>0</v>
      </c>
      <c r="N53" s="200">
        <v>0.48</v>
      </c>
      <c r="O53" s="200">
        <v>1.68</v>
      </c>
      <c r="P53" s="200">
        <v>2.0699999999999998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9.74</v>
      </c>
      <c r="V53" s="200">
        <v>0.12</v>
      </c>
      <c r="W53" s="200">
        <v>0.39</v>
      </c>
      <c r="X53" s="200">
        <v>1.25</v>
      </c>
      <c r="Y53" s="200">
        <v>0</v>
      </c>
      <c r="Z53" s="200">
        <v>2.35</v>
      </c>
      <c r="AA53" s="200">
        <v>0.59</v>
      </c>
      <c r="AB53" s="200">
        <v>0</v>
      </c>
      <c r="AC53" s="200">
        <v>6.27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16.64</v>
      </c>
      <c r="AJ53" s="200">
        <v>0</v>
      </c>
      <c r="AK53" s="200">
        <v>1.56</v>
      </c>
      <c r="AL53" s="200">
        <v>0</v>
      </c>
      <c r="AM53" s="200">
        <v>0</v>
      </c>
      <c r="AN53" s="200">
        <v>0</v>
      </c>
      <c r="AO53" s="200">
        <v>143.52000000000001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2.93</v>
      </c>
      <c r="E54" s="200">
        <v>0</v>
      </c>
      <c r="F54" s="200">
        <v>0</v>
      </c>
      <c r="G54" s="200">
        <v>3.86</v>
      </c>
      <c r="H54" s="200">
        <v>0</v>
      </c>
      <c r="I54" s="200">
        <v>0</v>
      </c>
      <c r="J54" s="200">
        <v>6.12</v>
      </c>
      <c r="K54" s="200">
        <v>5.5</v>
      </c>
      <c r="L54" s="200">
        <v>2.12</v>
      </c>
      <c r="M54" s="200">
        <v>0</v>
      </c>
      <c r="N54" s="200">
        <v>0.48</v>
      </c>
      <c r="O54" s="200">
        <v>1.68</v>
      </c>
      <c r="P54" s="200">
        <v>2.0699999999999998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9.74</v>
      </c>
      <c r="V54" s="200">
        <v>0.12</v>
      </c>
      <c r="W54" s="200">
        <v>0.39</v>
      </c>
      <c r="X54" s="200">
        <v>1.25</v>
      </c>
      <c r="Y54" s="200">
        <v>0</v>
      </c>
      <c r="Z54" s="200">
        <v>2.35</v>
      </c>
      <c r="AA54" s="200">
        <v>0.59</v>
      </c>
      <c r="AB54" s="200">
        <v>0</v>
      </c>
      <c r="AC54" s="200">
        <v>6.27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16.64</v>
      </c>
      <c r="AJ54" s="200">
        <v>0</v>
      </c>
      <c r="AK54" s="200">
        <v>1.56</v>
      </c>
      <c r="AL54" s="200">
        <v>0</v>
      </c>
      <c r="AM54" s="200">
        <v>0</v>
      </c>
      <c r="AN54" s="200">
        <v>0</v>
      </c>
      <c r="AO54" s="200">
        <v>143.52000000000001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2.88</v>
      </c>
      <c r="E55" s="200">
        <v>0</v>
      </c>
      <c r="F55" s="200">
        <v>0</v>
      </c>
      <c r="G55" s="200">
        <v>3.86</v>
      </c>
      <c r="H55" s="200">
        <v>0</v>
      </c>
      <c r="I55" s="200">
        <v>0</v>
      </c>
      <c r="J55" s="200">
        <v>6.12</v>
      </c>
      <c r="K55" s="200">
        <v>5.5</v>
      </c>
      <c r="L55" s="200">
        <v>2.12</v>
      </c>
      <c r="M55" s="200">
        <v>0</v>
      </c>
      <c r="N55" s="200">
        <v>0.48</v>
      </c>
      <c r="O55" s="200">
        <v>1.68</v>
      </c>
      <c r="P55" s="200">
        <v>2.0699999999999998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9.74</v>
      </c>
      <c r="V55" s="200">
        <v>0.12</v>
      </c>
      <c r="W55" s="200">
        <v>0.39</v>
      </c>
      <c r="X55" s="200">
        <v>1.25</v>
      </c>
      <c r="Y55" s="200">
        <v>0</v>
      </c>
      <c r="Z55" s="200">
        <v>2.35</v>
      </c>
      <c r="AA55" s="200">
        <v>0.59</v>
      </c>
      <c r="AB55" s="200">
        <v>0</v>
      </c>
      <c r="AC55" s="200">
        <v>5.49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16.64</v>
      </c>
      <c r="AJ55" s="200">
        <v>0</v>
      </c>
      <c r="AK55" s="200">
        <v>1.56</v>
      </c>
      <c r="AL55" s="200">
        <v>0</v>
      </c>
      <c r="AM55" s="200">
        <v>0</v>
      </c>
      <c r="AN55" s="200">
        <v>0</v>
      </c>
      <c r="AO55" s="200">
        <v>143.52000000000001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2.88</v>
      </c>
      <c r="E56" s="200">
        <v>0</v>
      </c>
      <c r="F56" s="200">
        <v>0</v>
      </c>
      <c r="G56" s="200">
        <v>3.86</v>
      </c>
      <c r="H56" s="200">
        <v>0</v>
      </c>
      <c r="I56" s="200">
        <v>0</v>
      </c>
      <c r="J56" s="200">
        <v>6.12</v>
      </c>
      <c r="K56" s="200">
        <v>5.5</v>
      </c>
      <c r="L56" s="200">
        <v>2.12</v>
      </c>
      <c r="M56" s="200">
        <v>0</v>
      </c>
      <c r="N56" s="200">
        <v>0.48</v>
      </c>
      <c r="O56" s="200">
        <v>1.68</v>
      </c>
      <c r="P56" s="200">
        <v>2.0699999999999998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9.74</v>
      </c>
      <c r="V56" s="200">
        <v>0.12</v>
      </c>
      <c r="W56" s="200">
        <v>0.39</v>
      </c>
      <c r="X56" s="200">
        <v>1.25</v>
      </c>
      <c r="Y56" s="200">
        <v>0</v>
      </c>
      <c r="Z56" s="200">
        <v>2.35</v>
      </c>
      <c r="AA56" s="200">
        <v>0.59</v>
      </c>
      <c r="AB56" s="200">
        <v>0</v>
      </c>
      <c r="AC56" s="200">
        <v>14.11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22.55</v>
      </c>
      <c r="AJ56" s="200">
        <v>0</v>
      </c>
      <c r="AK56" s="200">
        <v>1.56</v>
      </c>
      <c r="AL56" s="200">
        <v>0</v>
      </c>
      <c r="AM56" s="200">
        <v>0</v>
      </c>
      <c r="AN56" s="200">
        <v>0</v>
      </c>
      <c r="AO56" s="200">
        <v>143.52000000000001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2.88</v>
      </c>
      <c r="E57" s="200">
        <v>0</v>
      </c>
      <c r="F57" s="200">
        <v>0</v>
      </c>
      <c r="G57" s="200">
        <v>3.86</v>
      </c>
      <c r="H57" s="200">
        <v>0</v>
      </c>
      <c r="I57" s="200">
        <v>0</v>
      </c>
      <c r="J57" s="200">
        <v>6.12</v>
      </c>
      <c r="K57" s="200">
        <v>5.5</v>
      </c>
      <c r="L57" s="200">
        <v>2.12</v>
      </c>
      <c r="M57" s="200">
        <v>0</v>
      </c>
      <c r="N57" s="200">
        <v>0.48</v>
      </c>
      <c r="O57" s="200">
        <v>1.68</v>
      </c>
      <c r="P57" s="200">
        <v>2.0699999999999998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9.74</v>
      </c>
      <c r="V57" s="200">
        <v>0.12</v>
      </c>
      <c r="W57" s="200">
        <v>0.39</v>
      </c>
      <c r="X57" s="200">
        <v>1.25</v>
      </c>
      <c r="Y57" s="200">
        <v>0</v>
      </c>
      <c r="Z57" s="200">
        <v>2.35</v>
      </c>
      <c r="AA57" s="200">
        <v>0.59</v>
      </c>
      <c r="AB57" s="200">
        <v>0</v>
      </c>
      <c r="AC57" s="200">
        <v>14.11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22.55</v>
      </c>
      <c r="AJ57" s="200">
        <v>0</v>
      </c>
      <c r="AK57" s="200">
        <v>1.56</v>
      </c>
      <c r="AL57" s="200">
        <v>0</v>
      </c>
      <c r="AM57" s="200">
        <v>0</v>
      </c>
      <c r="AN57" s="200">
        <v>0</v>
      </c>
      <c r="AO57" s="200">
        <v>143.52000000000001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2.88</v>
      </c>
      <c r="E58" s="200">
        <v>0</v>
      </c>
      <c r="F58" s="200">
        <v>0</v>
      </c>
      <c r="G58" s="200">
        <v>3.86</v>
      </c>
      <c r="H58" s="200">
        <v>0</v>
      </c>
      <c r="I58" s="200">
        <v>0</v>
      </c>
      <c r="J58" s="200">
        <v>6.12</v>
      </c>
      <c r="K58" s="200">
        <v>5.5</v>
      </c>
      <c r="L58" s="200">
        <v>2.12</v>
      </c>
      <c r="M58" s="200">
        <v>0</v>
      </c>
      <c r="N58" s="200">
        <v>0.48</v>
      </c>
      <c r="O58" s="200">
        <v>1.68</v>
      </c>
      <c r="P58" s="200">
        <v>2.0699999999999998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9.74</v>
      </c>
      <c r="V58" s="200">
        <v>0.12</v>
      </c>
      <c r="W58" s="200">
        <v>0.39</v>
      </c>
      <c r="X58" s="200">
        <v>1.25</v>
      </c>
      <c r="Y58" s="200">
        <v>0</v>
      </c>
      <c r="Z58" s="200">
        <v>2.35</v>
      </c>
      <c r="AA58" s="200">
        <v>0.59</v>
      </c>
      <c r="AB58" s="200">
        <v>0</v>
      </c>
      <c r="AC58" s="200">
        <v>14.11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22.55</v>
      </c>
      <c r="AJ58" s="200">
        <v>0</v>
      </c>
      <c r="AK58" s="200">
        <v>1.56</v>
      </c>
      <c r="AL58" s="200">
        <v>0</v>
      </c>
      <c r="AM58" s="200">
        <v>0</v>
      </c>
      <c r="AN58" s="200">
        <v>0</v>
      </c>
      <c r="AO58" s="200">
        <v>143.52000000000001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2.88</v>
      </c>
      <c r="E59" s="200">
        <v>0</v>
      </c>
      <c r="F59" s="200">
        <v>0</v>
      </c>
      <c r="G59" s="200">
        <v>3.86</v>
      </c>
      <c r="H59" s="200">
        <v>0</v>
      </c>
      <c r="I59" s="200">
        <v>0</v>
      </c>
      <c r="J59" s="200">
        <v>6.12</v>
      </c>
      <c r="K59" s="200">
        <v>5.5</v>
      </c>
      <c r="L59" s="200">
        <v>2.12</v>
      </c>
      <c r="M59" s="200">
        <v>0</v>
      </c>
      <c r="N59" s="200">
        <v>0.48</v>
      </c>
      <c r="O59" s="200">
        <v>1.68</v>
      </c>
      <c r="P59" s="200">
        <v>2.0699999999999998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9.74</v>
      </c>
      <c r="V59" s="200">
        <v>0.12</v>
      </c>
      <c r="W59" s="200">
        <v>0.39</v>
      </c>
      <c r="X59" s="200">
        <v>1.25</v>
      </c>
      <c r="Y59" s="200">
        <v>0</v>
      </c>
      <c r="Z59" s="200">
        <v>2.35</v>
      </c>
      <c r="AA59" s="200">
        <v>0.59</v>
      </c>
      <c r="AB59" s="200">
        <v>0</v>
      </c>
      <c r="AC59" s="200">
        <v>14.11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22.55</v>
      </c>
      <c r="AJ59" s="200">
        <v>0</v>
      </c>
      <c r="AK59" s="200">
        <v>2.34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2.88</v>
      </c>
      <c r="E60" s="200">
        <v>0</v>
      </c>
      <c r="F60" s="200">
        <v>0</v>
      </c>
      <c r="G60" s="200">
        <v>3.86</v>
      </c>
      <c r="H60" s="200">
        <v>0</v>
      </c>
      <c r="I60" s="200">
        <v>0</v>
      </c>
      <c r="J60" s="200">
        <v>6.12</v>
      </c>
      <c r="K60" s="200">
        <v>5.5</v>
      </c>
      <c r="L60" s="200">
        <v>2.12</v>
      </c>
      <c r="M60" s="200">
        <v>0</v>
      </c>
      <c r="N60" s="200">
        <v>0.48</v>
      </c>
      <c r="O60" s="200">
        <v>1.68</v>
      </c>
      <c r="P60" s="200">
        <v>2.0699999999999998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9.74</v>
      </c>
      <c r="V60" s="200">
        <v>0.12</v>
      </c>
      <c r="W60" s="200">
        <v>0.39</v>
      </c>
      <c r="X60" s="200">
        <v>1.25</v>
      </c>
      <c r="Y60" s="200">
        <v>0</v>
      </c>
      <c r="Z60" s="200">
        <v>2.35</v>
      </c>
      <c r="AA60" s="200">
        <v>0.59</v>
      </c>
      <c r="AB60" s="200">
        <v>0</v>
      </c>
      <c r="AC60" s="200">
        <v>14.11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22.55</v>
      </c>
      <c r="AJ60" s="200">
        <v>0</v>
      </c>
      <c r="AK60" s="200">
        <v>2.34</v>
      </c>
      <c r="AL60" s="200">
        <v>0</v>
      </c>
      <c r="AM60" s="200">
        <v>0</v>
      </c>
      <c r="AN60" s="200">
        <v>0</v>
      </c>
      <c r="AO60" s="200">
        <v>138.84</v>
      </c>
      <c r="AP60" s="200">
        <v>4.68</v>
      </c>
    </row>
    <row r="61" spans="1:42">
      <c r="A61" t="s">
        <v>103</v>
      </c>
      <c r="B61" s="200">
        <v>0</v>
      </c>
      <c r="C61" s="200">
        <v>0</v>
      </c>
      <c r="D61" s="200">
        <v>2.88</v>
      </c>
      <c r="E61" s="200">
        <v>0</v>
      </c>
      <c r="F61" s="200">
        <v>0</v>
      </c>
      <c r="G61" s="200">
        <v>3.86</v>
      </c>
      <c r="H61" s="200">
        <v>0</v>
      </c>
      <c r="I61" s="200">
        <v>0</v>
      </c>
      <c r="J61" s="200">
        <v>6.12</v>
      </c>
      <c r="K61" s="200">
        <v>5.5</v>
      </c>
      <c r="L61" s="200">
        <v>2.12</v>
      </c>
      <c r="M61" s="200">
        <v>0</v>
      </c>
      <c r="N61" s="200">
        <v>0.48</v>
      </c>
      <c r="O61" s="200">
        <v>1.68</v>
      </c>
      <c r="P61" s="200">
        <v>2.0699999999999998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9.74</v>
      </c>
      <c r="V61" s="200">
        <v>0.12</v>
      </c>
      <c r="W61" s="200">
        <v>0.39</v>
      </c>
      <c r="X61" s="200">
        <v>1.25</v>
      </c>
      <c r="Y61" s="200">
        <v>0</v>
      </c>
      <c r="Z61" s="200">
        <v>2.35</v>
      </c>
      <c r="AA61" s="200">
        <v>0.59</v>
      </c>
      <c r="AB61" s="200">
        <v>0</v>
      </c>
      <c r="AC61" s="200">
        <v>14.11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22.55</v>
      </c>
      <c r="AJ61" s="200">
        <v>0</v>
      </c>
      <c r="AK61" s="200">
        <v>2.34</v>
      </c>
      <c r="AL61" s="200">
        <v>0</v>
      </c>
      <c r="AM61" s="200">
        <v>0</v>
      </c>
      <c r="AN61" s="200">
        <v>0</v>
      </c>
      <c r="AO61" s="200">
        <v>138.84</v>
      </c>
      <c r="AP61" s="200">
        <v>4.68</v>
      </c>
    </row>
    <row r="62" spans="1:42">
      <c r="A62" t="s">
        <v>104</v>
      </c>
      <c r="B62" s="200">
        <v>0</v>
      </c>
      <c r="C62" s="200">
        <v>0</v>
      </c>
      <c r="D62" s="200">
        <v>2.88</v>
      </c>
      <c r="E62" s="200">
        <v>0</v>
      </c>
      <c r="F62" s="200">
        <v>0</v>
      </c>
      <c r="G62" s="200">
        <v>3.86</v>
      </c>
      <c r="H62" s="200">
        <v>0</v>
      </c>
      <c r="I62" s="200">
        <v>0</v>
      </c>
      <c r="J62" s="200">
        <v>6.12</v>
      </c>
      <c r="K62" s="200">
        <v>5.5</v>
      </c>
      <c r="L62" s="200">
        <v>2.12</v>
      </c>
      <c r="M62" s="200">
        <v>0</v>
      </c>
      <c r="N62" s="200">
        <v>0.48</v>
      </c>
      <c r="O62" s="200">
        <v>1.68</v>
      </c>
      <c r="P62" s="200">
        <v>2.0699999999999998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9.74</v>
      </c>
      <c r="V62" s="200">
        <v>0.12</v>
      </c>
      <c r="W62" s="200">
        <v>0.39</v>
      </c>
      <c r="X62" s="200">
        <v>1.25</v>
      </c>
      <c r="Y62" s="200">
        <v>0</v>
      </c>
      <c r="Z62" s="200">
        <v>2.35</v>
      </c>
      <c r="AA62" s="200">
        <v>0.59</v>
      </c>
      <c r="AB62" s="200">
        <v>0</v>
      </c>
      <c r="AC62" s="200">
        <v>7.44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22.55</v>
      </c>
      <c r="AJ62" s="200">
        <v>0</v>
      </c>
      <c r="AK62" s="200">
        <v>2.34</v>
      </c>
      <c r="AL62" s="200">
        <v>0</v>
      </c>
      <c r="AM62" s="200">
        <v>0</v>
      </c>
      <c r="AN62" s="200">
        <v>0</v>
      </c>
      <c r="AO62" s="200">
        <v>138.84</v>
      </c>
      <c r="AP62" s="200">
        <v>4.68</v>
      </c>
    </row>
    <row r="63" spans="1:42">
      <c r="A63" t="s">
        <v>105</v>
      </c>
      <c r="B63" s="200">
        <v>0</v>
      </c>
      <c r="C63" s="200">
        <v>0</v>
      </c>
      <c r="D63" s="200">
        <v>2.88</v>
      </c>
      <c r="E63" s="200">
        <v>0</v>
      </c>
      <c r="F63" s="200">
        <v>0</v>
      </c>
      <c r="G63" s="200">
        <v>3.86</v>
      </c>
      <c r="H63" s="200">
        <v>0</v>
      </c>
      <c r="I63" s="200">
        <v>0</v>
      </c>
      <c r="J63" s="200">
        <v>6.12</v>
      </c>
      <c r="K63" s="200">
        <v>5.5</v>
      </c>
      <c r="L63" s="200">
        <v>2.12</v>
      </c>
      <c r="M63" s="200">
        <v>0</v>
      </c>
      <c r="N63" s="200">
        <v>0.48</v>
      </c>
      <c r="O63" s="200">
        <v>1.68</v>
      </c>
      <c r="P63" s="200">
        <v>2.0699999999999998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9.74</v>
      </c>
      <c r="V63" s="200">
        <v>0.12</v>
      </c>
      <c r="W63" s="200">
        <v>0.39</v>
      </c>
      <c r="X63" s="200">
        <v>1.25</v>
      </c>
      <c r="Y63" s="200">
        <v>0</v>
      </c>
      <c r="Z63" s="200">
        <v>2.35</v>
      </c>
      <c r="AA63" s="200">
        <v>0.59</v>
      </c>
      <c r="AB63" s="200">
        <v>0</v>
      </c>
      <c r="AC63" s="200">
        <v>7.44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22.55</v>
      </c>
      <c r="AJ63" s="200">
        <v>0</v>
      </c>
      <c r="AK63" s="200">
        <v>2.33</v>
      </c>
      <c r="AL63" s="200">
        <v>0</v>
      </c>
      <c r="AM63" s="200">
        <v>0</v>
      </c>
      <c r="AN63" s="200">
        <v>0</v>
      </c>
      <c r="AO63" s="200">
        <v>138.84</v>
      </c>
      <c r="AP63" s="200">
        <v>4.68</v>
      </c>
    </row>
    <row r="64" spans="1:42">
      <c r="A64" t="s">
        <v>106</v>
      </c>
      <c r="B64" s="200">
        <v>0</v>
      </c>
      <c r="C64" s="200">
        <v>0</v>
      </c>
      <c r="D64" s="200">
        <v>2.88</v>
      </c>
      <c r="E64" s="200">
        <v>0</v>
      </c>
      <c r="F64" s="200">
        <v>0</v>
      </c>
      <c r="G64" s="200">
        <v>3.86</v>
      </c>
      <c r="H64" s="200">
        <v>0</v>
      </c>
      <c r="I64" s="200">
        <v>0</v>
      </c>
      <c r="J64" s="200">
        <v>6.12</v>
      </c>
      <c r="K64" s="200">
        <v>5.5</v>
      </c>
      <c r="L64" s="200">
        <v>2.12</v>
      </c>
      <c r="M64" s="200">
        <v>0</v>
      </c>
      <c r="N64" s="200">
        <v>0.48</v>
      </c>
      <c r="O64" s="200">
        <v>1.68</v>
      </c>
      <c r="P64" s="200">
        <v>2.0699999999999998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9.74</v>
      </c>
      <c r="V64" s="200">
        <v>0.12</v>
      </c>
      <c r="W64" s="200">
        <v>0.39</v>
      </c>
      <c r="X64" s="200">
        <v>1.25</v>
      </c>
      <c r="Y64" s="200">
        <v>0</v>
      </c>
      <c r="Z64" s="200">
        <v>2.35</v>
      </c>
      <c r="AA64" s="200">
        <v>0.59</v>
      </c>
      <c r="AB64" s="200">
        <v>0</v>
      </c>
      <c r="AC64" s="200">
        <v>7.44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22.55</v>
      </c>
      <c r="AJ64" s="200">
        <v>0</v>
      </c>
      <c r="AK64" s="200">
        <v>2.33</v>
      </c>
      <c r="AL64" s="200">
        <v>0</v>
      </c>
      <c r="AM64" s="200">
        <v>0</v>
      </c>
      <c r="AN64" s="200">
        <v>0</v>
      </c>
      <c r="AO64" s="200">
        <v>138.84</v>
      </c>
      <c r="AP64" s="200">
        <v>4.68</v>
      </c>
    </row>
    <row r="65" spans="1:42">
      <c r="A65" t="s">
        <v>107</v>
      </c>
      <c r="B65" s="200">
        <v>0</v>
      </c>
      <c r="C65" s="200">
        <v>0</v>
      </c>
      <c r="D65" s="200">
        <v>2.88</v>
      </c>
      <c r="E65" s="200">
        <v>0</v>
      </c>
      <c r="F65" s="200">
        <v>0</v>
      </c>
      <c r="G65" s="200">
        <v>3.86</v>
      </c>
      <c r="H65" s="200">
        <v>0</v>
      </c>
      <c r="I65" s="200">
        <v>0</v>
      </c>
      <c r="J65" s="200">
        <v>6.12</v>
      </c>
      <c r="K65" s="200">
        <v>5.5</v>
      </c>
      <c r="L65" s="200">
        <v>2.12</v>
      </c>
      <c r="M65" s="200">
        <v>0</v>
      </c>
      <c r="N65" s="200">
        <v>0.48</v>
      </c>
      <c r="O65" s="200">
        <v>1.68</v>
      </c>
      <c r="P65" s="200">
        <v>2.0699999999999998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9.74</v>
      </c>
      <c r="V65" s="200">
        <v>0.12</v>
      </c>
      <c r="W65" s="200">
        <v>0.39</v>
      </c>
      <c r="X65" s="200">
        <v>1.25</v>
      </c>
      <c r="Y65" s="200">
        <v>0</v>
      </c>
      <c r="Z65" s="200">
        <v>2.35</v>
      </c>
      <c r="AA65" s="200">
        <v>0.59</v>
      </c>
      <c r="AB65" s="200">
        <v>0</v>
      </c>
      <c r="AC65" s="200">
        <v>8.11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16.64</v>
      </c>
      <c r="AJ65" s="200">
        <v>0</v>
      </c>
      <c r="AK65" s="200">
        <v>2.33</v>
      </c>
      <c r="AL65" s="200">
        <v>0</v>
      </c>
      <c r="AM65" s="200">
        <v>0</v>
      </c>
      <c r="AN65" s="200">
        <v>0</v>
      </c>
      <c r="AO65" s="200">
        <v>142.86000000000001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2.88</v>
      </c>
      <c r="E66" s="200">
        <v>0</v>
      </c>
      <c r="F66" s="200">
        <v>0</v>
      </c>
      <c r="G66" s="200">
        <v>3.86</v>
      </c>
      <c r="H66" s="200">
        <v>0</v>
      </c>
      <c r="I66" s="200">
        <v>0</v>
      </c>
      <c r="J66" s="200">
        <v>6.12</v>
      </c>
      <c r="K66" s="200">
        <v>5.5</v>
      </c>
      <c r="L66" s="200">
        <v>2.12</v>
      </c>
      <c r="M66" s="200">
        <v>0</v>
      </c>
      <c r="N66" s="200">
        <v>0.48</v>
      </c>
      <c r="O66" s="200">
        <v>1.68</v>
      </c>
      <c r="P66" s="200">
        <v>2.0699999999999998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9.74</v>
      </c>
      <c r="V66" s="200">
        <v>0.12</v>
      </c>
      <c r="W66" s="200">
        <v>0.39</v>
      </c>
      <c r="X66" s="200">
        <v>1.25</v>
      </c>
      <c r="Y66" s="200">
        <v>0</v>
      </c>
      <c r="Z66" s="200">
        <v>2.35</v>
      </c>
      <c r="AA66" s="200">
        <v>0.59</v>
      </c>
      <c r="AB66" s="200">
        <v>0</v>
      </c>
      <c r="AC66" s="200">
        <v>8.11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16.64</v>
      </c>
      <c r="AJ66" s="200">
        <v>0</v>
      </c>
      <c r="AK66" s="200">
        <v>2.33</v>
      </c>
      <c r="AL66" s="200">
        <v>0</v>
      </c>
      <c r="AM66" s="200">
        <v>0</v>
      </c>
      <c r="AN66" s="200">
        <v>0</v>
      </c>
      <c r="AO66" s="200">
        <v>143.19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2.93</v>
      </c>
      <c r="E67" s="200">
        <v>0</v>
      </c>
      <c r="F67" s="200">
        <v>0</v>
      </c>
      <c r="G67" s="200">
        <v>3.86</v>
      </c>
      <c r="H67" s="200">
        <v>0</v>
      </c>
      <c r="I67" s="200">
        <v>0</v>
      </c>
      <c r="J67" s="200">
        <v>6.12</v>
      </c>
      <c r="K67" s="200">
        <v>5.5</v>
      </c>
      <c r="L67" s="200">
        <v>2.12</v>
      </c>
      <c r="M67" s="200">
        <v>0</v>
      </c>
      <c r="N67" s="200">
        <v>0.48</v>
      </c>
      <c r="O67" s="200">
        <v>1.68</v>
      </c>
      <c r="P67" s="200">
        <v>2.0699999999999998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9.74</v>
      </c>
      <c r="V67" s="200">
        <v>0.12</v>
      </c>
      <c r="W67" s="200">
        <v>0.39</v>
      </c>
      <c r="X67" s="200">
        <v>1.25</v>
      </c>
      <c r="Y67" s="200">
        <v>0</v>
      </c>
      <c r="Z67" s="200">
        <v>2.35</v>
      </c>
      <c r="AA67" s="200">
        <v>0.59</v>
      </c>
      <c r="AB67" s="200">
        <v>0</v>
      </c>
      <c r="AC67" s="200">
        <v>7.77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16.64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2.93</v>
      </c>
      <c r="E68" s="200">
        <v>0</v>
      </c>
      <c r="F68" s="200">
        <v>0</v>
      </c>
      <c r="G68" s="200">
        <v>3.86</v>
      </c>
      <c r="H68" s="200">
        <v>0</v>
      </c>
      <c r="I68" s="200">
        <v>0</v>
      </c>
      <c r="J68" s="200">
        <v>6.12</v>
      </c>
      <c r="K68" s="200">
        <v>5.5</v>
      </c>
      <c r="L68" s="200">
        <v>2.12</v>
      </c>
      <c r="M68" s="200">
        <v>0</v>
      </c>
      <c r="N68" s="200">
        <v>0.48</v>
      </c>
      <c r="O68" s="200">
        <v>1.68</v>
      </c>
      <c r="P68" s="200">
        <v>2.0699999999999998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9.74</v>
      </c>
      <c r="V68" s="200">
        <v>0.12</v>
      </c>
      <c r="W68" s="200">
        <v>0.39</v>
      </c>
      <c r="X68" s="200">
        <v>1.25</v>
      </c>
      <c r="Y68" s="200">
        <v>0</v>
      </c>
      <c r="Z68" s="200">
        <v>2.35</v>
      </c>
      <c r="AA68" s="200">
        <v>0.59</v>
      </c>
      <c r="AB68" s="200">
        <v>0</v>
      </c>
      <c r="AC68" s="200">
        <v>7.77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16.64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2.93</v>
      </c>
      <c r="E69" s="200">
        <v>0</v>
      </c>
      <c r="F69" s="200">
        <v>0</v>
      </c>
      <c r="G69" s="200">
        <v>3.86</v>
      </c>
      <c r="H69" s="200">
        <v>0</v>
      </c>
      <c r="I69" s="200">
        <v>0</v>
      </c>
      <c r="J69" s="200">
        <v>6.12</v>
      </c>
      <c r="K69" s="200">
        <v>5.5</v>
      </c>
      <c r="L69" s="200">
        <v>2.12</v>
      </c>
      <c r="M69" s="200">
        <v>0</v>
      </c>
      <c r="N69" s="200">
        <v>0.48</v>
      </c>
      <c r="O69" s="200">
        <v>1.68</v>
      </c>
      <c r="P69" s="200">
        <v>2.0699999999999998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9.74</v>
      </c>
      <c r="V69" s="200">
        <v>0.12</v>
      </c>
      <c r="W69" s="200">
        <v>0.39</v>
      </c>
      <c r="X69" s="200">
        <v>1.25</v>
      </c>
      <c r="Y69" s="200">
        <v>0</v>
      </c>
      <c r="Z69" s="200">
        <v>2.35</v>
      </c>
      <c r="AA69" s="200">
        <v>0.59</v>
      </c>
      <c r="AB69" s="200">
        <v>0</v>
      </c>
      <c r="AC69" s="200">
        <v>7.77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16.64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2.93</v>
      </c>
      <c r="E70" s="200">
        <v>0</v>
      </c>
      <c r="F70" s="200">
        <v>0</v>
      </c>
      <c r="G70" s="200">
        <v>3.86</v>
      </c>
      <c r="H70" s="200">
        <v>0</v>
      </c>
      <c r="I70" s="200">
        <v>0</v>
      </c>
      <c r="J70" s="200">
        <v>6.12</v>
      </c>
      <c r="K70" s="200">
        <v>5.5</v>
      </c>
      <c r="L70" s="200">
        <v>2.12</v>
      </c>
      <c r="M70" s="200">
        <v>0</v>
      </c>
      <c r="N70" s="200">
        <v>0.48</v>
      </c>
      <c r="O70" s="200">
        <v>1.68</v>
      </c>
      <c r="P70" s="200">
        <v>2.0699999999999998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9.74</v>
      </c>
      <c r="V70" s="200">
        <v>0.12</v>
      </c>
      <c r="W70" s="200">
        <v>0.39</v>
      </c>
      <c r="X70" s="200">
        <v>1.25</v>
      </c>
      <c r="Y70" s="200">
        <v>0</v>
      </c>
      <c r="Z70" s="200">
        <v>2.35</v>
      </c>
      <c r="AA70" s="200">
        <v>0.59</v>
      </c>
      <c r="AB70" s="200">
        <v>0</v>
      </c>
      <c r="AC70" s="200">
        <v>7.77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16.64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2.93</v>
      </c>
      <c r="E71" s="200">
        <v>0</v>
      </c>
      <c r="F71" s="200">
        <v>0</v>
      </c>
      <c r="G71" s="200">
        <v>3.86</v>
      </c>
      <c r="H71" s="200">
        <v>0</v>
      </c>
      <c r="I71" s="200">
        <v>0</v>
      </c>
      <c r="J71" s="200">
        <v>6.12</v>
      </c>
      <c r="K71" s="200">
        <v>5.5</v>
      </c>
      <c r="L71" s="200">
        <v>2.12</v>
      </c>
      <c r="M71" s="200">
        <v>0</v>
      </c>
      <c r="N71" s="200">
        <v>0.48</v>
      </c>
      <c r="O71" s="200">
        <v>1.68</v>
      </c>
      <c r="P71" s="200">
        <v>2.0699999999999998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9.74</v>
      </c>
      <c r="V71" s="200">
        <v>0.12</v>
      </c>
      <c r="W71" s="200">
        <v>0.39</v>
      </c>
      <c r="X71" s="200">
        <v>1.25</v>
      </c>
      <c r="Y71" s="200">
        <v>0</v>
      </c>
      <c r="Z71" s="200">
        <v>2.35</v>
      </c>
      <c r="AA71" s="200">
        <v>0.59</v>
      </c>
      <c r="AB71" s="200">
        <v>0</v>
      </c>
      <c r="AC71" s="200">
        <v>7.77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16.64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2.93</v>
      </c>
      <c r="E72" s="200">
        <v>0</v>
      </c>
      <c r="F72" s="200">
        <v>0</v>
      </c>
      <c r="G72" s="200">
        <v>3.86</v>
      </c>
      <c r="H72" s="200">
        <v>0</v>
      </c>
      <c r="I72" s="200">
        <v>0</v>
      </c>
      <c r="J72" s="200">
        <v>6.12</v>
      </c>
      <c r="K72" s="200">
        <v>5.5</v>
      </c>
      <c r="L72" s="200">
        <v>2.12</v>
      </c>
      <c r="M72" s="200">
        <v>0</v>
      </c>
      <c r="N72" s="200">
        <v>0.48</v>
      </c>
      <c r="O72" s="200">
        <v>1.68</v>
      </c>
      <c r="P72" s="200">
        <v>2.0699999999999998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9.74</v>
      </c>
      <c r="V72" s="200">
        <v>0.12</v>
      </c>
      <c r="W72" s="200">
        <v>0.39</v>
      </c>
      <c r="X72" s="200">
        <v>1.25</v>
      </c>
      <c r="Y72" s="200">
        <v>0</v>
      </c>
      <c r="Z72" s="200">
        <v>2.35</v>
      </c>
      <c r="AA72" s="200">
        <v>0.59</v>
      </c>
      <c r="AB72" s="200">
        <v>0</v>
      </c>
      <c r="AC72" s="200">
        <v>7.77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16.64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2.93</v>
      </c>
      <c r="E73" s="200">
        <v>0</v>
      </c>
      <c r="F73" s="200">
        <v>0</v>
      </c>
      <c r="G73" s="200">
        <v>3.86</v>
      </c>
      <c r="H73" s="200">
        <v>0</v>
      </c>
      <c r="I73" s="200">
        <v>0</v>
      </c>
      <c r="J73" s="200">
        <v>6.12</v>
      </c>
      <c r="K73" s="200">
        <v>5.5</v>
      </c>
      <c r="L73" s="200">
        <v>2.12</v>
      </c>
      <c r="M73" s="200">
        <v>0</v>
      </c>
      <c r="N73" s="200">
        <v>0.48</v>
      </c>
      <c r="O73" s="200">
        <v>1.68</v>
      </c>
      <c r="P73" s="200">
        <v>2.0699999999999998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9.74</v>
      </c>
      <c r="V73" s="200">
        <v>0.12</v>
      </c>
      <c r="W73" s="200">
        <v>0.39</v>
      </c>
      <c r="X73" s="200">
        <v>1.25</v>
      </c>
      <c r="Y73" s="200">
        <v>0</v>
      </c>
      <c r="Z73" s="200">
        <v>2.35</v>
      </c>
      <c r="AA73" s="200">
        <v>0.59</v>
      </c>
      <c r="AB73" s="200">
        <v>0</v>
      </c>
      <c r="AC73" s="200">
        <v>14.25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22.18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2.93</v>
      </c>
      <c r="E74" s="200">
        <v>0</v>
      </c>
      <c r="F74" s="200">
        <v>0</v>
      </c>
      <c r="G74" s="200">
        <v>3.86</v>
      </c>
      <c r="H74" s="200">
        <v>0</v>
      </c>
      <c r="I74" s="200">
        <v>0</v>
      </c>
      <c r="J74" s="200">
        <v>6.12</v>
      </c>
      <c r="K74" s="200">
        <v>5.5</v>
      </c>
      <c r="L74" s="200">
        <v>2.12</v>
      </c>
      <c r="M74" s="200">
        <v>0</v>
      </c>
      <c r="N74" s="200">
        <v>0.48</v>
      </c>
      <c r="O74" s="200">
        <v>1.68</v>
      </c>
      <c r="P74" s="200">
        <v>2.0699999999999998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9.74</v>
      </c>
      <c r="V74" s="200">
        <v>0.12</v>
      </c>
      <c r="W74" s="200">
        <v>0.39</v>
      </c>
      <c r="X74" s="200">
        <v>1.25</v>
      </c>
      <c r="Y74" s="200">
        <v>0</v>
      </c>
      <c r="Z74" s="200">
        <v>2.35</v>
      </c>
      <c r="AA74" s="200">
        <v>0.59</v>
      </c>
      <c r="AB74" s="200">
        <v>0</v>
      </c>
      <c r="AC74" s="200">
        <v>14.25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22.18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2.93</v>
      </c>
      <c r="E75" s="200">
        <v>0</v>
      </c>
      <c r="F75" s="200">
        <v>0</v>
      </c>
      <c r="G75" s="200">
        <v>3.86</v>
      </c>
      <c r="H75" s="200">
        <v>0</v>
      </c>
      <c r="I75" s="200">
        <v>0</v>
      </c>
      <c r="J75" s="200">
        <v>6.12</v>
      </c>
      <c r="K75" s="200">
        <v>5.5</v>
      </c>
      <c r="L75" s="200">
        <v>2.12</v>
      </c>
      <c r="M75" s="200">
        <v>0</v>
      </c>
      <c r="N75" s="200">
        <v>0.48</v>
      </c>
      <c r="O75" s="200">
        <v>1.68</v>
      </c>
      <c r="P75" s="200">
        <v>2.0699999999999998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9.74</v>
      </c>
      <c r="V75" s="200">
        <v>0.12</v>
      </c>
      <c r="W75" s="200">
        <v>0.39</v>
      </c>
      <c r="X75" s="200">
        <v>1.25</v>
      </c>
      <c r="Y75" s="200">
        <v>0</v>
      </c>
      <c r="Z75" s="200">
        <v>2.35</v>
      </c>
      <c r="AA75" s="200">
        <v>0.59</v>
      </c>
      <c r="AB75" s="200">
        <v>0</v>
      </c>
      <c r="AC75" s="200">
        <v>14.25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22.18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146.63999999999999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2.93</v>
      </c>
      <c r="E76" s="200">
        <v>0</v>
      </c>
      <c r="F76" s="200">
        <v>0</v>
      </c>
      <c r="G76" s="200">
        <v>3.86</v>
      </c>
      <c r="H76" s="200">
        <v>0</v>
      </c>
      <c r="I76" s="200">
        <v>0</v>
      </c>
      <c r="J76" s="200">
        <v>6.12</v>
      </c>
      <c r="K76" s="200">
        <v>5.5</v>
      </c>
      <c r="L76" s="200">
        <v>2.12</v>
      </c>
      <c r="M76" s="200">
        <v>0</v>
      </c>
      <c r="N76" s="200">
        <v>0.48</v>
      </c>
      <c r="O76" s="200">
        <v>1.68</v>
      </c>
      <c r="P76" s="200">
        <v>2.0699999999999998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9.74</v>
      </c>
      <c r="V76" s="200">
        <v>0.12</v>
      </c>
      <c r="W76" s="200">
        <v>0.39</v>
      </c>
      <c r="X76" s="200">
        <v>1.25</v>
      </c>
      <c r="Y76" s="200">
        <v>0</v>
      </c>
      <c r="Z76" s="200">
        <v>2.35</v>
      </c>
      <c r="AA76" s="200">
        <v>0.59</v>
      </c>
      <c r="AB76" s="200">
        <v>0</v>
      </c>
      <c r="AC76" s="200">
        <v>14.25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22.18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146.63999999999999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2.93</v>
      </c>
      <c r="E77" s="200">
        <v>0</v>
      </c>
      <c r="F77" s="200">
        <v>0</v>
      </c>
      <c r="G77" s="200">
        <v>3.86</v>
      </c>
      <c r="H77" s="200">
        <v>0</v>
      </c>
      <c r="I77" s="200">
        <v>0</v>
      </c>
      <c r="J77" s="200">
        <v>6.12</v>
      </c>
      <c r="K77" s="200">
        <v>5.5</v>
      </c>
      <c r="L77" s="200">
        <v>2.12</v>
      </c>
      <c r="M77" s="200">
        <v>0</v>
      </c>
      <c r="N77" s="200">
        <v>0.48</v>
      </c>
      <c r="O77" s="200">
        <v>1.68</v>
      </c>
      <c r="P77" s="200">
        <v>2.0699999999999998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9.74</v>
      </c>
      <c r="V77" s="200">
        <v>0.12</v>
      </c>
      <c r="W77" s="200">
        <v>0.39</v>
      </c>
      <c r="X77" s="200">
        <v>1.25</v>
      </c>
      <c r="Y77" s="200">
        <v>0</v>
      </c>
      <c r="Z77" s="200">
        <v>2.35</v>
      </c>
      <c r="AA77" s="200">
        <v>0.59</v>
      </c>
      <c r="AB77" s="200">
        <v>0</v>
      </c>
      <c r="AC77" s="200">
        <v>14.25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22.18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146.63999999999999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2.93</v>
      </c>
      <c r="E78" s="200">
        <v>0</v>
      </c>
      <c r="F78" s="200">
        <v>0</v>
      </c>
      <c r="G78" s="200">
        <v>3.86</v>
      </c>
      <c r="H78" s="200">
        <v>0</v>
      </c>
      <c r="I78" s="200">
        <v>0</v>
      </c>
      <c r="J78" s="200">
        <v>6.12</v>
      </c>
      <c r="K78" s="200">
        <v>5.5</v>
      </c>
      <c r="L78" s="200">
        <v>2.12</v>
      </c>
      <c r="M78" s="200">
        <v>0</v>
      </c>
      <c r="N78" s="200">
        <v>0.48</v>
      </c>
      <c r="O78" s="200">
        <v>1.68</v>
      </c>
      <c r="P78" s="200">
        <v>2.0699999999999998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9.74</v>
      </c>
      <c r="V78" s="200">
        <v>0.12</v>
      </c>
      <c r="W78" s="200">
        <v>0.39</v>
      </c>
      <c r="X78" s="200">
        <v>1.25</v>
      </c>
      <c r="Y78" s="200">
        <v>0</v>
      </c>
      <c r="Z78" s="200">
        <v>2.35</v>
      </c>
      <c r="AA78" s="200">
        <v>0.59</v>
      </c>
      <c r="AB78" s="200">
        <v>0</v>
      </c>
      <c r="AC78" s="200">
        <v>14.11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22.18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146.63999999999999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2.93</v>
      </c>
      <c r="E79" s="200">
        <v>0</v>
      </c>
      <c r="F79" s="200">
        <v>0</v>
      </c>
      <c r="G79" s="200">
        <v>3.86</v>
      </c>
      <c r="H79" s="200">
        <v>0</v>
      </c>
      <c r="I79" s="200">
        <v>0</v>
      </c>
      <c r="J79" s="200">
        <v>6.12</v>
      </c>
      <c r="K79" s="200">
        <v>5.5</v>
      </c>
      <c r="L79" s="200">
        <v>2.12</v>
      </c>
      <c r="M79" s="200">
        <v>0</v>
      </c>
      <c r="N79" s="200">
        <v>0.48</v>
      </c>
      <c r="O79" s="200">
        <v>1.68</v>
      </c>
      <c r="P79" s="200">
        <v>2.0699999999999998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9.74</v>
      </c>
      <c r="V79" s="200">
        <v>0.12</v>
      </c>
      <c r="W79" s="200">
        <v>0.39</v>
      </c>
      <c r="X79" s="200">
        <v>1.25</v>
      </c>
      <c r="Y79" s="200">
        <v>0</v>
      </c>
      <c r="Z79" s="200">
        <v>2.35</v>
      </c>
      <c r="AA79" s="200">
        <v>0.59</v>
      </c>
      <c r="AB79" s="200">
        <v>0</v>
      </c>
      <c r="AC79" s="200">
        <v>14.11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22.18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2.93</v>
      </c>
      <c r="E80" s="200">
        <v>0</v>
      </c>
      <c r="F80" s="200">
        <v>0</v>
      </c>
      <c r="G80" s="200">
        <v>3.86</v>
      </c>
      <c r="H80" s="200">
        <v>0</v>
      </c>
      <c r="I80" s="200">
        <v>0</v>
      </c>
      <c r="J80" s="200">
        <v>6.12</v>
      </c>
      <c r="K80" s="200">
        <v>5.5</v>
      </c>
      <c r="L80" s="200">
        <v>2.12</v>
      </c>
      <c r="M80" s="200">
        <v>0</v>
      </c>
      <c r="N80" s="200">
        <v>0.48</v>
      </c>
      <c r="O80" s="200">
        <v>1.68</v>
      </c>
      <c r="P80" s="200">
        <v>2.0699999999999998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9.74</v>
      </c>
      <c r="V80" s="200">
        <v>0.12</v>
      </c>
      <c r="W80" s="200">
        <v>0.39</v>
      </c>
      <c r="X80" s="200">
        <v>1.25</v>
      </c>
      <c r="Y80" s="200">
        <v>0</v>
      </c>
      <c r="Z80" s="200">
        <v>2.35</v>
      </c>
      <c r="AA80" s="200">
        <v>0.59</v>
      </c>
      <c r="AB80" s="200">
        <v>0</v>
      </c>
      <c r="AC80" s="200">
        <v>14.11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22.18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2.93</v>
      </c>
      <c r="E81" s="200">
        <v>0</v>
      </c>
      <c r="F81" s="200">
        <v>0</v>
      </c>
      <c r="G81" s="200">
        <v>3.86</v>
      </c>
      <c r="H81" s="200">
        <v>0</v>
      </c>
      <c r="I81" s="200">
        <v>0</v>
      </c>
      <c r="J81" s="200">
        <v>7.24</v>
      </c>
      <c r="K81" s="200">
        <v>5.5</v>
      </c>
      <c r="L81" s="200">
        <v>2.12</v>
      </c>
      <c r="M81" s="200">
        <v>0</v>
      </c>
      <c r="N81" s="200">
        <v>0.48</v>
      </c>
      <c r="O81" s="200">
        <v>1.68</v>
      </c>
      <c r="P81" s="200">
        <v>2.0699999999999998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9.74</v>
      </c>
      <c r="V81" s="200">
        <v>0.12</v>
      </c>
      <c r="W81" s="200">
        <v>0.39</v>
      </c>
      <c r="X81" s="200">
        <v>1.25</v>
      </c>
      <c r="Y81" s="200">
        <v>0</v>
      </c>
      <c r="Z81" s="200">
        <v>2.35</v>
      </c>
      <c r="AA81" s="200">
        <v>0.59</v>
      </c>
      <c r="AB81" s="200">
        <v>0</v>
      </c>
      <c r="AC81" s="200">
        <v>14.11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22.18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2.93</v>
      </c>
      <c r="E82" s="200">
        <v>0</v>
      </c>
      <c r="F82" s="200">
        <v>0</v>
      </c>
      <c r="G82" s="200">
        <v>3.86</v>
      </c>
      <c r="H82" s="200">
        <v>0</v>
      </c>
      <c r="I82" s="200">
        <v>0</v>
      </c>
      <c r="J82" s="200">
        <v>8.35</v>
      </c>
      <c r="K82" s="200">
        <v>5.5</v>
      </c>
      <c r="L82" s="200">
        <v>2.12</v>
      </c>
      <c r="M82" s="200">
        <v>0</v>
      </c>
      <c r="N82" s="200">
        <v>0.48</v>
      </c>
      <c r="O82" s="200">
        <v>1.68</v>
      </c>
      <c r="P82" s="200">
        <v>2.0699999999999998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9.74</v>
      </c>
      <c r="V82" s="200">
        <v>0.12</v>
      </c>
      <c r="W82" s="200">
        <v>0.39</v>
      </c>
      <c r="X82" s="200">
        <v>1.25</v>
      </c>
      <c r="Y82" s="200">
        <v>0</v>
      </c>
      <c r="Z82" s="200">
        <v>2.35</v>
      </c>
      <c r="AA82" s="200">
        <v>0.59</v>
      </c>
      <c r="AB82" s="200">
        <v>0</v>
      </c>
      <c r="AC82" s="200">
        <v>14.11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22.18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2.93</v>
      </c>
      <c r="E83" s="200">
        <v>0</v>
      </c>
      <c r="F83" s="200">
        <v>0</v>
      </c>
      <c r="G83" s="200">
        <v>3.86</v>
      </c>
      <c r="H83" s="200">
        <v>0</v>
      </c>
      <c r="I83" s="200">
        <v>0</v>
      </c>
      <c r="J83" s="200">
        <v>8.35</v>
      </c>
      <c r="K83" s="200">
        <v>5.5</v>
      </c>
      <c r="L83" s="200">
        <v>2.12</v>
      </c>
      <c r="M83" s="200">
        <v>0</v>
      </c>
      <c r="N83" s="200">
        <v>0.48</v>
      </c>
      <c r="O83" s="200">
        <v>1.68</v>
      </c>
      <c r="P83" s="200">
        <v>2.0699999999999998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9.74</v>
      </c>
      <c r="V83" s="200">
        <v>0.12</v>
      </c>
      <c r="W83" s="200">
        <v>0.39</v>
      </c>
      <c r="X83" s="200">
        <v>1.25</v>
      </c>
      <c r="Y83" s="200">
        <v>0</v>
      </c>
      <c r="Z83" s="200">
        <v>2.35</v>
      </c>
      <c r="AA83" s="200">
        <v>0.59</v>
      </c>
      <c r="AB83" s="200">
        <v>0</v>
      </c>
      <c r="AC83" s="200">
        <v>14.11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22.18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2.93</v>
      </c>
      <c r="E84" s="200">
        <v>0</v>
      </c>
      <c r="F84" s="200">
        <v>0</v>
      </c>
      <c r="G84" s="200">
        <v>3.86</v>
      </c>
      <c r="H84" s="200">
        <v>0</v>
      </c>
      <c r="I84" s="200">
        <v>0</v>
      </c>
      <c r="J84" s="200">
        <v>7.24</v>
      </c>
      <c r="K84" s="200">
        <v>5.5</v>
      </c>
      <c r="L84" s="200">
        <v>2.12</v>
      </c>
      <c r="M84" s="200">
        <v>0</v>
      </c>
      <c r="N84" s="200">
        <v>0.48</v>
      </c>
      <c r="O84" s="200">
        <v>1.68</v>
      </c>
      <c r="P84" s="200">
        <v>2.0699999999999998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9.74</v>
      </c>
      <c r="V84" s="200">
        <v>0.12</v>
      </c>
      <c r="W84" s="200">
        <v>0.39</v>
      </c>
      <c r="X84" s="200">
        <v>1.25</v>
      </c>
      <c r="Y84" s="200">
        <v>0</v>
      </c>
      <c r="Z84" s="200">
        <v>2.35</v>
      </c>
      <c r="AA84" s="200">
        <v>0.59</v>
      </c>
      <c r="AB84" s="200">
        <v>0</v>
      </c>
      <c r="AC84" s="200">
        <v>14.11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22.18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2.93</v>
      </c>
      <c r="E85" s="200">
        <v>0</v>
      </c>
      <c r="F85" s="200">
        <v>0</v>
      </c>
      <c r="G85" s="200">
        <v>3.86</v>
      </c>
      <c r="H85" s="200">
        <v>0</v>
      </c>
      <c r="I85" s="200">
        <v>0</v>
      </c>
      <c r="J85" s="200">
        <v>6.12</v>
      </c>
      <c r="K85" s="200">
        <v>5.5</v>
      </c>
      <c r="L85" s="200">
        <v>2.12</v>
      </c>
      <c r="M85" s="200">
        <v>0</v>
      </c>
      <c r="N85" s="200">
        <v>0.48</v>
      </c>
      <c r="O85" s="200">
        <v>1.68</v>
      </c>
      <c r="P85" s="200">
        <v>2.0699999999999998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9.74</v>
      </c>
      <c r="V85" s="200">
        <v>0.12</v>
      </c>
      <c r="W85" s="200">
        <v>0.39</v>
      </c>
      <c r="X85" s="200">
        <v>1.25</v>
      </c>
      <c r="Y85" s="200">
        <v>0</v>
      </c>
      <c r="Z85" s="200">
        <v>2.35</v>
      </c>
      <c r="AA85" s="200">
        <v>0.59</v>
      </c>
      <c r="AB85" s="200">
        <v>0</v>
      </c>
      <c r="AC85" s="200">
        <v>14.11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22.18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2.93</v>
      </c>
      <c r="E86" s="200">
        <v>0</v>
      </c>
      <c r="F86" s="200">
        <v>0</v>
      </c>
      <c r="G86" s="200">
        <v>3.86</v>
      </c>
      <c r="H86" s="200">
        <v>0</v>
      </c>
      <c r="I86" s="200">
        <v>0</v>
      </c>
      <c r="J86" s="200">
        <v>6.12</v>
      </c>
      <c r="K86" s="200">
        <v>5.5</v>
      </c>
      <c r="L86" s="200">
        <v>2.12</v>
      </c>
      <c r="M86" s="200">
        <v>0</v>
      </c>
      <c r="N86" s="200">
        <v>0.48</v>
      </c>
      <c r="O86" s="200">
        <v>1.68</v>
      </c>
      <c r="P86" s="200">
        <v>2.0699999999999998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9.74</v>
      </c>
      <c r="V86" s="200">
        <v>0.12</v>
      </c>
      <c r="W86" s="200">
        <v>0.39</v>
      </c>
      <c r="X86" s="200">
        <v>1.25</v>
      </c>
      <c r="Y86" s="200">
        <v>0</v>
      </c>
      <c r="Z86" s="200">
        <v>2.35</v>
      </c>
      <c r="AA86" s="200">
        <v>0.59</v>
      </c>
      <c r="AB86" s="200">
        <v>0</v>
      </c>
      <c r="AC86" s="200">
        <v>14.11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22.18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2.93</v>
      </c>
      <c r="E87" s="200">
        <v>0</v>
      </c>
      <c r="F87" s="200">
        <v>0</v>
      </c>
      <c r="G87" s="200">
        <v>3.86</v>
      </c>
      <c r="H87" s="200">
        <v>0</v>
      </c>
      <c r="I87" s="200">
        <v>0</v>
      </c>
      <c r="J87" s="200">
        <v>6.12</v>
      </c>
      <c r="K87" s="200">
        <v>5.5</v>
      </c>
      <c r="L87" s="200">
        <v>2.12</v>
      </c>
      <c r="M87" s="200">
        <v>0</v>
      </c>
      <c r="N87" s="200">
        <v>0.48</v>
      </c>
      <c r="O87" s="200">
        <v>1.68</v>
      </c>
      <c r="P87" s="200">
        <v>2.0699999999999998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9.74</v>
      </c>
      <c r="V87" s="200">
        <v>0.12</v>
      </c>
      <c r="W87" s="200">
        <v>0.39</v>
      </c>
      <c r="X87" s="200">
        <v>1.25</v>
      </c>
      <c r="Y87" s="200">
        <v>0</v>
      </c>
      <c r="Z87" s="200">
        <v>2.35</v>
      </c>
      <c r="AA87" s="200">
        <v>0.59</v>
      </c>
      <c r="AB87" s="200">
        <v>0</v>
      </c>
      <c r="AC87" s="200">
        <v>14.11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22.18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2.93</v>
      </c>
      <c r="E88" s="200">
        <v>0</v>
      </c>
      <c r="F88" s="200">
        <v>0</v>
      </c>
      <c r="G88" s="200">
        <v>3.86</v>
      </c>
      <c r="H88" s="200">
        <v>0</v>
      </c>
      <c r="I88" s="200">
        <v>0</v>
      </c>
      <c r="J88" s="200">
        <v>6.12</v>
      </c>
      <c r="K88" s="200">
        <v>5.5</v>
      </c>
      <c r="L88" s="200">
        <v>2.12</v>
      </c>
      <c r="M88" s="200">
        <v>0</v>
      </c>
      <c r="N88" s="200">
        <v>0.48</v>
      </c>
      <c r="O88" s="200">
        <v>1.68</v>
      </c>
      <c r="P88" s="200">
        <v>2.0699999999999998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9.74</v>
      </c>
      <c r="V88" s="200">
        <v>0.12</v>
      </c>
      <c r="W88" s="200">
        <v>0.39</v>
      </c>
      <c r="X88" s="200">
        <v>1.25</v>
      </c>
      <c r="Y88" s="200">
        <v>0</v>
      </c>
      <c r="Z88" s="200">
        <v>2.35</v>
      </c>
      <c r="AA88" s="200">
        <v>0.59</v>
      </c>
      <c r="AB88" s="200">
        <v>0</v>
      </c>
      <c r="AC88" s="200">
        <v>14.11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22.18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2.93</v>
      </c>
      <c r="E89" s="200">
        <v>0</v>
      </c>
      <c r="F89" s="200">
        <v>0</v>
      </c>
      <c r="G89" s="200">
        <v>3.86</v>
      </c>
      <c r="H89" s="200">
        <v>0</v>
      </c>
      <c r="I89" s="200">
        <v>0</v>
      </c>
      <c r="J89" s="200">
        <v>6.12</v>
      </c>
      <c r="K89" s="200">
        <v>5.5</v>
      </c>
      <c r="L89" s="200">
        <v>2.12</v>
      </c>
      <c r="M89" s="200">
        <v>0</v>
      </c>
      <c r="N89" s="200">
        <v>0.48</v>
      </c>
      <c r="O89" s="200">
        <v>1.68</v>
      </c>
      <c r="P89" s="200">
        <v>2.0699999999999998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9.74</v>
      </c>
      <c r="V89" s="200">
        <v>0.12</v>
      </c>
      <c r="W89" s="200">
        <v>0.39</v>
      </c>
      <c r="X89" s="200">
        <v>1.25</v>
      </c>
      <c r="Y89" s="200">
        <v>0</v>
      </c>
      <c r="Z89" s="200">
        <v>2.35</v>
      </c>
      <c r="AA89" s="200">
        <v>0.59</v>
      </c>
      <c r="AB89" s="200">
        <v>0</v>
      </c>
      <c r="AC89" s="200">
        <v>14.11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22.18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2.93</v>
      </c>
      <c r="E90" s="200">
        <v>0</v>
      </c>
      <c r="F90" s="200">
        <v>0</v>
      </c>
      <c r="G90" s="200">
        <v>3.86</v>
      </c>
      <c r="H90" s="200">
        <v>0</v>
      </c>
      <c r="I90" s="200">
        <v>0</v>
      </c>
      <c r="J90" s="200">
        <v>6.12</v>
      </c>
      <c r="K90" s="200">
        <v>5.5</v>
      </c>
      <c r="L90" s="200">
        <v>2.12</v>
      </c>
      <c r="M90" s="200">
        <v>0</v>
      </c>
      <c r="N90" s="200">
        <v>0.48</v>
      </c>
      <c r="O90" s="200">
        <v>1.68</v>
      </c>
      <c r="P90" s="200">
        <v>2.0699999999999998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9.74</v>
      </c>
      <c r="V90" s="200">
        <v>0.12</v>
      </c>
      <c r="W90" s="200">
        <v>0.39</v>
      </c>
      <c r="X90" s="200">
        <v>1.25</v>
      </c>
      <c r="Y90" s="200">
        <v>0</v>
      </c>
      <c r="Z90" s="200">
        <v>2.35</v>
      </c>
      <c r="AA90" s="200">
        <v>0.59</v>
      </c>
      <c r="AB90" s="200">
        <v>0</v>
      </c>
      <c r="AC90" s="200">
        <v>12.11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22.18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2.93</v>
      </c>
      <c r="E91" s="200">
        <v>0</v>
      </c>
      <c r="F91" s="200">
        <v>0</v>
      </c>
      <c r="G91" s="200">
        <v>3.86</v>
      </c>
      <c r="H91" s="200">
        <v>0</v>
      </c>
      <c r="I91" s="200">
        <v>0</v>
      </c>
      <c r="J91" s="200">
        <v>6.12</v>
      </c>
      <c r="K91" s="200">
        <v>5.5</v>
      </c>
      <c r="L91" s="200">
        <v>2.12</v>
      </c>
      <c r="M91" s="200">
        <v>0</v>
      </c>
      <c r="N91" s="200">
        <v>0.48</v>
      </c>
      <c r="O91" s="200">
        <v>1.68</v>
      </c>
      <c r="P91" s="200">
        <v>2.0699999999999998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9.74</v>
      </c>
      <c r="V91" s="200">
        <v>0.12</v>
      </c>
      <c r="W91" s="200">
        <v>0.39</v>
      </c>
      <c r="X91" s="200">
        <v>1.25</v>
      </c>
      <c r="Y91" s="200">
        <v>0</v>
      </c>
      <c r="Z91" s="200">
        <v>2.35</v>
      </c>
      <c r="AA91" s="200">
        <v>0.59</v>
      </c>
      <c r="AB91" s="200">
        <v>0</v>
      </c>
      <c r="AC91" s="200">
        <v>13.11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2.93</v>
      </c>
      <c r="E92" s="200">
        <v>0</v>
      </c>
      <c r="F92" s="200">
        <v>0</v>
      </c>
      <c r="G92" s="200">
        <v>3.86</v>
      </c>
      <c r="H92" s="200">
        <v>0</v>
      </c>
      <c r="I92" s="200">
        <v>0</v>
      </c>
      <c r="J92" s="200">
        <v>6.12</v>
      </c>
      <c r="K92" s="200">
        <v>5.5</v>
      </c>
      <c r="L92" s="200">
        <v>2.12</v>
      </c>
      <c r="M92" s="200">
        <v>0</v>
      </c>
      <c r="N92" s="200">
        <v>0.48</v>
      </c>
      <c r="O92" s="200">
        <v>1.68</v>
      </c>
      <c r="P92" s="200">
        <v>2.0699999999999998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9.74</v>
      </c>
      <c r="V92" s="200">
        <v>0.12</v>
      </c>
      <c r="W92" s="200">
        <v>0.39</v>
      </c>
      <c r="X92" s="200">
        <v>1.25</v>
      </c>
      <c r="Y92" s="200">
        <v>0</v>
      </c>
      <c r="Z92" s="200">
        <v>2.35</v>
      </c>
      <c r="AA92" s="200">
        <v>0.59</v>
      </c>
      <c r="AB92" s="200">
        <v>0</v>
      </c>
      <c r="AC92" s="200">
        <v>13.11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2.93</v>
      </c>
      <c r="E93" s="200">
        <v>0</v>
      </c>
      <c r="F93" s="200">
        <v>0</v>
      </c>
      <c r="G93" s="200">
        <v>3.86</v>
      </c>
      <c r="H93" s="200">
        <v>0</v>
      </c>
      <c r="I93" s="200">
        <v>0</v>
      </c>
      <c r="J93" s="200">
        <v>6.12</v>
      </c>
      <c r="K93" s="200">
        <v>5.5</v>
      </c>
      <c r="L93" s="200">
        <v>2.12</v>
      </c>
      <c r="M93" s="200">
        <v>0</v>
      </c>
      <c r="N93" s="200">
        <v>0.48</v>
      </c>
      <c r="O93" s="200">
        <v>1.68</v>
      </c>
      <c r="P93" s="200">
        <v>2.0699999999999998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9.74</v>
      </c>
      <c r="V93" s="200">
        <v>0.12</v>
      </c>
      <c r="W93" s="200">
        <v>0.39</v>
      </c>
      <c r="X93" s="200">
        <v>1.25</v>
      </c>
      <c r="Y93" s="200">
        <v>0</v>
      </c>
      <c r="Z93" s="200">
        <v>1.18</v>
      </c>
      <c r="AA93" s="200">
        <v>0.59</v>
      </c>
      <c r="AB93" s="200">
        <v>0</v>
      </c>
      <c r="AC93" s="200">
        <v>5.0999999999999996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13.25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2.93</v>
      </c>
      <c r="E94" s="200">
        <v>0</v>
      </c>
      <c r="F94" s="200">
        <v>0</v>
      </c>
      <c r="G94" s="200">
        <v>3.86</v>
      </c>
      <c r="H94" s="200">
        <v>0</v>
      </c>
      <c r="I94" s="200">
        <v>0</v>
      </c>
      <c r="J94" s="200">
        <v>6.12</v>
      </c>
      <c r="K94" s="200">
        <v>5.5</v>
      </c>
      <c r="L94" s="200">
        <v>2.12</v>
      </c>
      <c r="M94" s="200">
        <v>0</v>
      </c>
      <c r="N94" s="200">
        <v>0.48</v>
      </c>
      <c r="O94" s="200">
        <v>1.68</v>
      </c>
      <c r="P94" s="200">
        <v>2.0699999999999998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9.74</v>
      </c>
      <c r="V94" s="200">
        <v>0.12</v>
      </c>
      <c r="W94" s="200">
        <v>0.39</v>
      </c>
      <c r="X94" s="200">
        <v>1.25</v>
      </c>
      <c r="Y94" s="200">
        <v>0</v>
      </c>
      <c r="Z94" s="200">
        <v>1.18</v>
      </c>
      <c r="AA94" s="200">
        <v>0.59</v>
      </c>
      <c r="AB94" s="200">
        <v>0</v>
      </c>
      <c r="AC94" s="200">
        <v>5.0999999999999996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13.25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2.93</v>
      </c>
      <c r="E95" s="200">
        <v>0</v>
      </c>
      <c r="F95" s="200">
        <v>0</v>
      </c>
      <c r="G95" s="200">
        <v>3.86</v>
      </c>
      <c r="H95" s="200">
        <v>0</v>
      </c>
      <c r="I95" s="200">
        <v>0</v>
      </c>
      <c r="J95" s="200">
        <v>6.12</v>
      </c>
      <c r="K95" s="200">
        <v>5.5</v>
      </c>
      <c r="L95" s="200">
        <v>2.12</v>
      </c>
      <c r="M95" s="200">
        <v>0</v>
      </c>
      <c r="N95" s="200">
        <v>0.48</v>
      </c>
      <c r="O95" s="200">
        <v>1.68</v>
      </c>
      <c r="P95" s="200">
        <v>2.0699999999999998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9.74</v>
      </c>
      <c r="V95" s="200">
        <v>0.12</v>
      </c>
      <c r="W95" s="200">
        <v>0.39</v>
      </c>
      <c r="X95" s="200">
        <v>1.25</v>
      </c>
      <c r="Y95" s="200">
        <v>0</v>
      </c>
      <c r="Z95" s="200">
        <v>1.18</v>
      </c>
      <c r="AA95" s="200">
        <v>0.59</v>
      </c>
      <c r="AB95" s="200">
        <v>0</v>
      </c>
      <c r="AC95" s="200">
        <v>13.11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23.14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2.93</v>
      </c>
      <c r="E96" s="200">
        <v>0</v>
      </c>
      <c r="F96" s="200">
        <v>0</v>
      </c>
      <c r="G96" s="200">
        <v>3.86</v>
      </c>
      <c r="H96" s="200">
        <v>0</v>
      </c>
      <c r="I96" s="200">
        <v>0</v>
      </c>
      <c r="J96" s="200">
        <v>6.12</v>
      </c>
      <c r="K96" s="200">
        <v>5.5</v>
      </c>
      <c r="L96" s="200">
        <v>2.12</v>
      </c>
      <c r="M96" s="200">
        <v>0</v>
      </c>
      <c r="N96" s="200">
        <v>0.48</v>
      </c>
      <c r="O96" s="200">
        <v>1.68</v>
      </c>
      <c r="P96" s="200">
        <v>2.0699999999999998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9.74</v>
      </c>
      <c r="V96" s="200">
        <v>0.12</v>
      </c>
      <c r="W96" s="200">
        <v>0.39</v>
      </c>
      <c r="X96" s="200">
        <v>1.25</v>
      </c>
      <c r="Y96" s="200">
        <v>0</v>
      </c>
      <c r="Z96" s="200">
        <v>1.18</v>
      </c>
      <c r="AA96" s="200">
        <v>0.59</v>
      </c>
      <c r="AB96" s="200">
        <v>0</v>
      </c>
      <c r="AC96" s="200">
        <v>13.11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23.14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2.93</v>
      </c>
      <c r="E97" s="200">
        <v>0</v>
      </c>
      <c r="F97" s="200">
        <v>0</v>
      </c>
      <c r="G97" s="200">
        <v>3.86</v>
      </c>
      <c r="H97" s="200">
        <v>0</v>
      </c>
      <c r="I97" s="200">
        <v>0</v>
      </c>
      <c r="J97" s="200">
        <v>6.12</v>
      </c>
      <c r="K97" s="200">
        <v>5.5</v>
      </c>
      <c r="L97" s="200">
        <v>2.12</v>
      </c>
      <c r="M97" s="200">
        <v>0</v>
      </c>
      <c r="N97" s="200">
        <v>0.48</v>
      </c>
      <c r="O97" s="200">
        <v>1.68</v>
      </c>
      <c r="P97" s="200">
        <v>2.0699999999999998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9.74</v>
      </c>
      <c r="V97" s="200">
        <v>0.12</v>
      </c>
      <c r="W97" s="200">
        <v>0.39</v>
      </c>
      <c r="X97" s="200">
        <v>1.25</v>
      </c>
      <c r="Y97" s="200">
        <v>0</v>
      </c>
      <c r="Z97" s="200">
        <v>1.18</v>
      </c>
      <c r="AA97" s="200">
        <v>0.59</v>
      </c>
      <c r="AB97" s="200">
        <v>0</v>
      </c>
      <c r="AC97" s="200">
        <v>13.11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23.14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2.93</v>
      </c>
      <c r="E98" s="200">
        <v>0</v>
      </c>
      <c r="F98" s="200">
        <v>0</v>
      </c>
      <c r="G98" s="200">
        <v>3.86</v>
      </c>
      <c r="H98" s="200">
        <v>0</v>
      </c>
      <c r="I98" s="200">
        <v>0</v>
      </c>
      <c r="J98" s="200">
        <v>6.12</v>
      </c>
      <c r="K98" s="200">
        <v>5.5</v>
      </c>
      <c r="L98" s="200">
        <v>2.12</v>
      </c>
      <c r="M98" s="200">
        <v>0</v>
      </c>
      <c r="N98" s="200">
        <v>0.48</v>
      </c>
      <c r="O98" s="200">
        <v>1.68</v>
      </c>
      <c r="P98" s="200">
        <v>2.0699999999999998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9.74</v>
      </c>
      <c r="V98" s="200">
        <v>0.12</v>
      </c>
      <c r="W98" s="200">
        <v>0.39</v>
      </c>
      <c r="X98" s="200">
        <v>1.25</v>
      </c>
      <c r="Y98" s="200">
        <v>0</v>
      </c>
      <c r="Z98" s="200">
        <v>1.18</v>
      </c>
      <c r="AA98" s="200">
        <v>0.59</v>
      </c>
      <c r="AB98" s="200">
        <v>0</v>
      </c>
      <c r="AC98" s="200">
        <v>13.11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23.14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7.0470000000000102E-2</v>
      </c>
      <c r="E99">
        <f t="shared" si="0"/>
        <v>0</v>
      </c>
      <c r="F99">
        <f t="shared" si="0"/>
        <v>0</v>
      </c>
      <c r="G99">
        <f t="shared" si="0"/>
        <v>9.2640000000000208E-2</v>
      </c>
      <c r="H99">
        <f t="shared" si="0"/>
        <v>0</v>
      </c>
      <c r="I99">
        <f t="shared" si="0"/>
        <v>0</v>
      </c>
      <c r="J99">
        <f t="shared" si="0"/>
        <v>0.15359500000000009</v>
      </c>
      <c r="K99">
        <f t="shared" si="0"/>
        <v>0.13199250000000001</v>
      </c>
      <c r="L99">
        <f t="shared" si="0"/>
        <v>5.0880000000000064E-2</v>
      </c>
      <c r="M99">
        <f t="shared" si="0"/>
        <v>0</v>
      </c>
      <c r="N99">
        <f t="shared" si="0"/>
        <v>1.1519999999999983E-2</v>
      </c>
      <c r="O99">
        <f t="shared" si="0"/>
        <v>4.0320000000000092E-2</v>
      </c>
      <c r="P99">
        <f t="shared" si="0"/>
        <v>4.9649999999999923E-2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0.23139000000000012</v>
      </c>
      <c r="V99">
        <f t="shared" si="0"/>
        <v>2.8799999999999958E-3</v>
      </c>
      <c r="W99">
        <f t="shared" si="0"/>
        <v>9.3600000000000107E-3</v>
      </c>
      <c r="X99">
        <f t="shared" si="0"/>
        <v>0.03</v>
      </c>
      <c r="Y99">
        <f t="shared" si="0"/>
        <v>0</v>
      </c>
      <c r="Z99">
        <f t="shared" si="0"/>
        <v>5.464499999999993E-2</v>
      </c>
      <c r="AA99">
        <f t="shared" si="0"/>
        <v>1.4160000000000034E-2</v>
      </c>
      <c r="AB99">
        <f t="shared" si="0"/>
        <v>0</v>
      </c>
      <c r="AC99">
        <f t="shared" si="0"/>
        <v>0.23152000000000017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0.5215125000000006</v>
      </c>
      <c r="AJ99">
        <f t="shared" si="0"/>
        <v>0</v>
      </c>
      <c r="AK99">
        <f t="shared" si="0"/>
        <v>7.7899999999999992E-3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3.4945424999999997</v>
      </c>
      <c r="AP99">
        <f t="shared" si="0"/>
        <v>5.8499999999999993E-3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9.6199999999999992</v>
      </c>
      <c r="AJ3" s="200">
        <v>0</v>
      </c>
      <c r="AK3" s="200">
        <v>-0.04</v>
      </c>
      <c r="AL3" s="200">
        <v>0</v>
      </c>
      <c r="AM3" s="200">
        <v>0</v>
      </c>
      <c r="AN3" s="200">
        <v>0</v>
      </c>
      <c r="AO3" s="200">
        <v>17.11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9.6199999999999992</v>
      </c>
      <c r="AJ4" s="200">
        <v>0</v>
      </c>
      <c r="AK4" s="200">
        <v>-0.04</v>
      </c>
      <c r="AL4" s="200">
        <v>0</v>
      </c>
      <c r="AM4" s="200">
        <v>0</v>
      </c>
      <c r="AN4" s="200">
        <v>0</v>
      </c>
      <c r="AO4" s="200">
        <v>17.11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9.6199999999999992</v>
      </c>
      <c r="AJ5" s="200">
        <v>0</v>
      </c>
      <c r="AK5" s="200">
        <v>-0.04</v>
      </c>
      <c r="AL5" s="200">
        <v>0</v>
      </c>
      <c r="AM5" s="200">
        <v>0</v>
      </c>
      <c r="AN5" s="200">
        <v>0</v>
      </c>
      <c r="AO5" s="200">
        <v>17.11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9.57</v>
      </c>
      <c r="AJ6" s="200">
        <v>0</v>
      </c>
      <c r="AK6" s="200">
        <v>-0.04</v>
      </c>
      <c r="AL6" s="200">
        <v>0</v>
      </c>
      <c r="AM6" s="200">
        <v>0</v>
      </c>
      <c r="AN6" s="200">
        <v>0</v>
      </c>
      <c r="AO6" s="200">
        <v>17.11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-2.5499999999999998</v>
      </c>
      <c r="AJ7" s="200">
        <v>0</v>
      </c>
      <c r="AK7" s="200">
        <v>-0.04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9.57</v>
      </c>
      <c r="AJ8" s="200">
        <v>0</v>
      </c>
      <c r="AK8" s="200">
        <v>-0.04</v>
      </c>
      <c r="AL8" s="200">
        <v>0</v>
      </c>
      <c r="AM8" s="200">
        <v>0</v>
      </c>
      <c r="AN8" s="200">
        <v>0</v>
      </c>
      <c r="AO8" s="200">
        <v>17.11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9.57</v>
      </c>
      <c r="AJ9" s="200">
        <v>0</v>
      </c>
      <c r="AK9" s="200">
        <v>-0.04</v>
      </c>
      <c r="AL9" s="200">
        <v>0</v>
      </c>
      <c r="AM9" s="200">
        <v>0</v>
      </c>
      <c r="AN9" s="200">
        <v>0</v>
      </c>
      <c r="AO9" s="200">
        <v>17.11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9.57</v>
      </c>
      <c r="AJ10" s="200">
        <v>0</v>
      </c>
      <c r="AK10" s="200">
        <v>-0.04</v>
      </c>
      <c r="AL10" s="200">
        <v>0</v>
      </c>
      <c r="AM10" s="200">
        <v>0</v>
      </c>
      <c r="AN10" s="200">
        <v>0</v>
      </c>
      <c r="AO10" s="200">
        <v>17.11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8.9700000000000006</v>
      </c>
      <c r="AJ11" s="200">
        <v>0</v>
      </c>
      <c r="AK11" s="200">
        <v>-0.04</v>
      </c>
      <c r="AL11" s="200">
        <v>0</v>
      </c>
      <c r="AM11" s="200">
        <v>0</v>
      </c>
      <c r="AN11" s="200">
        <v>0</v>
      </c>
      <c r="AO11" s="200">
        <v>17.11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8.9700000000000006</v>
      </c>
      <c r="AJ12" s="200">
        <v>0</v>
      </c>
      <c r="AK12" s="200">
        <v>-0.04</v>
      </c>
      <c r="AL12" s="200">
        <v>0</v>
      </c>
      <c r="AM12" s="200">
        <v>0</v>
      </c>
      <c r="AN12" s="200">
        <v>0</v>
      </c>
      <c r="AO12" s="200">
        <v>17.11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-4.5199999999999996</v>
      </c>
      <c r="AJ13" s="200">
        <v>0</v>
      </c>
      <c r="AK13" s="200">
        <v>-0.04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8.9700000000000006</v>
      </c>
      <c r="AJ14" s="200">
        <v>0</v>
      </c>
      <c r="AK14" s="200">
        <v>-0.04</v>
      </c>
      <c r="AL14" s="200">
        <v>0</v>
      </c>
      <c r="AM14" s="200">
        <v>0</v>
      </c>
      <c r="AN14" s="200">
        <v>0</v>
      </c>
      <c r="AO14" s="200">
        <v>17.11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8.9700000000000006</v>
      </c>
      <c r="AJ15" s="200">
        <v>0</v>
      </c>
      <c r="AK15" s="200">
        <v>-0.04</v>
      </c>
      <c r="AL15" s="200">
        <v>0</v>
      </c>
      <c r="AM15" s="200">
        <v>0</v>
      </c>
      <c r="AN15" s="200">
        <v>0</v>
      </c>
      <c r="AO15" s="200">
        <v>17.11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8.9700000000000006</v>
      </c>
      <c r="AJ16" s="200">
        <v>0</v>
      </c>
      <c r="AK16" s="200">
        <v>-0.04</v>
      </c>
      <c r="AL16" s="200">
        <v>0</v>
      </c>
      <c r="AM16" s="200">
        <v>0</v>
      </c>
      <c r="AN16" s="200">
        <v>0</v>
      </c>
      <c r="AO16" s="200">
        <v>17.11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8.9700000000000006</v>
      </c>
      <c r="AJ17" s="200">
        <v>0</v>
      </c>
      <c r="AK17" s="200">
        <v>-0.04</v>
      </c>
      <c r="AL17" s="200">
        <v>0</v>
      </c>
      <c r="AM17" s="200">
        <v>0</v>
      </c>
      <c r="AN17" s="200">
        <v>0</v>
      </c>
      <c r="AO17" s="200">
        <v>17.11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8.9700000000000006</v>
      </c>
      <c r="AJ18" s="200">
        <v>0</v>
      </c>
      <c r="AK18" s="200">
        <v>-0.04</v>
      </c>
      <c r="AL18" s="200">
        <v>0</v>
      </c>
      <c r="AM18" s="200">
        <v>0</v>
      </c>
      <c r="AN18" s="200">
        <v>0</v>
      </c>
      <c r="AO18" s="200">
        <v>17.11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-3.99</v>
      </c>
      <c r="AJ19" s="200">
        <v>0</v>
      </c>
      <c r="AK19" s="200">
        <v>-0.04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8.9700000000000006</v>
      </c>
      <c r="AJ20" s="200">
        <v>0</v>
      </c>
      <c r="AK20" s="200">
        <v>-0.04</v>
      </c>
      <c r="AL20" s="200">
        <v>0</v>
      </c>
      <c r="AM20" s="200">
        <v>0</v>
      </c>
      <c r="AN20" s="200">
        <v>0</v>
      </c>
      <c r="AO20" s="200">
        <v>17.11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9.27</v>
      </c>
      <c r="AJ21" s="200">
        <v>0</v>
      </c>
      <c r="AK21" s="200">
        <v>-0.04</v>
      </c>
      <c r="AL21" s="200">
        <v>0</v>
      </c>
      <c r="AM21" s="200">
        <v>0</v>
      </c>
      <c r="AN21" s="200">
        <v>0</v>
      </c>
      <c r="AO21" s="200">
        <v>17.11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9.27</v>
      </c>
      <c r="AJ22" s="200">
        <v>0</v>
      </c>
      <c r="AK22" s="200">
        <v>-0.04</v>
      </c>
      <c r="AL22" s="200">
        <v>0</v>
      </c>
      <c r="AM22" s="200">
        <v>0</v>
      </c>
      <c r="AN22" s="200">
        <v>0</v>
      </c>
      <c r="AO22" s="200">
        <v>17.11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9.27</v>
      </c>
      <c r="AJ23" s="200">
        <v>0</v>
      </c>
      <c r="AK23" s="200">
        <v>-0.04</v>
      </c>
      <c r="AL23" s="200">
        <v>0</v>
      </c>
      <c r="AM23" s="200">
        <v>0</v>
      </c>
      <c r="AN23" s="200">
        <v>0</v>
      </c>
      <c r="AO23" s="200">
        <v>17.11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9.27</v>
      </c>
      <c r="AJ24" s="200">
        <v>0</v>
      </c>
      <c r="AK24" s="200">
        <v>-0.04</v>
      </c>
      <c r="AL24" s="200">
        <v>0</v>
      </c>
      <c r="AM24" s="200">
        <v>0</v>
      </c>
      <c r="AN24" s="200">
        <v>0</v>
      </c>
      <c r="AO24" s="200">
        <v>17.11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-2.74</v>
      </c>
      <c r="AJ25" s="200">
        <v>0</v>
      </c>
      <c r="AK25" s="200">
        <v>-0.04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9.27</v>
      </c>
      <c r="AJ26" s="200">
        <v>0</v>
      </c>
      <c r="AK26" s="200">
        <v>-0.04</v>
      </c>
      <c r="AL26" s="200">
        <v>0</v>
      </c>
      <c r="AM26" s="200">
        <v>0</v>
      </c>
      <c r="AN26" s="200">
        <v>0</v>
      </c>
      <c r="AO26" s="200">
        <v>17.11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9.27</v>
      </c>
      <c r="AJ27" s="200">
        <v>0</v>
      </c>
      <c r="AK27" s="200">
        <v>-0.04</v>
      </c>
      <c r="AL27" s="200">
        <v>0</v>
      </c>
      <c r="AM27" s="200">
        <v>0</v>
      </c>
      <c r="AN27" s="200">
        <v>0</v>
      </c>
      <c r="AO27" s="200">
        <v>17.11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9.27</v>
      </c>
      <c r="AJ28" s="200">
        <v>0</v>
      </c>
      <c r="AK28" s="200">
        <v>-0.04</v>
      </c>
      <c r="AL28" s="200">
        <v>0</v>
      </c>
      <c r="AM28" s="200">
        <v>0</v>
      </c>
      <c r="AN28" s="200">
        <v>0</v>
      </c>
      <c r="AO28" s="200">
        <v>17.11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9.27</v>
      </c>
      <c r="AJ29" s="200">
        <v>0</v>
      </c>
      <c r="AK29" s="200">
        <v>-0.04</v>
      </c>
      <c r="AL29" s="200">
        <v>0</v>
      </c>
      <c r="AM29" s="200">
        <v>0</v>
      </c>
      <c r="AN29" s="200">
        <v>0</v>
      </c>
      <c r="AO29" s="200">
        <v>17.11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9.27</v>
      </c>
      <c r="AJ30" s="200">
        <v>0</v>
      </c>
      <c r="AK30" s="200">
        <v>-0.04</v>
      </c>
      <c r="AL30" s="200">
        <v>0</v>
      </c>
      <c r="AM30" s="200">
        <v>0</v>
      </c>
      <c r="AN30" s="200">
        <v>0</v>
      </c>
      <c r="AO30" s="200">
        <v>17.11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-3.22</v>
      </c>
      <c r="AJ31" s="200">
        <v>0</v>
      </c>
      <c r="AK31" s="200">
        <v>-0.04</v>
      </c>
      <c r="AL31" s="200">
        <v>0</v>
      </c>
      <c r="AM31" s="200">
        <v>0</v>
      </c>
      <c r="AN31" s="200">
        <v>0</v>
      </c>
      <c r="AO31" s="200">
        <v>17.11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9.32</v>
      </c>
      <c r="AJ32" s="200">
        <v>0</v>
      </c>
      <c r="AK32" s="200">
        <v>-0.04</v>
      </c>
      <c r="AL32" s="200">
        <v>0</v>
      </c>
      <c r="AM32" s="200">
        <v>0</v>
      </c>
      <c r="AN32" s="200">
        <v>0</v>
      </c>
      <c r="AO32" s="200">
        <v>17.11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9.32</v>
      </c>
      <c r="AJ33" s="200">
        <v>0</v>
      </c>
      <c r="AK33" s="200">
        <v>-0.04</v>
      </c>
      <c r="AL33" s="200">
        <v>0</v>
      </c>
      <c r="AM33" s="200">
        <v>0</v>
      </c>
      <c r="AN33" s="200">
        <v>0</v>
      </c>
      <c r="AO33" s="200">
        <v>17.11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9.32</v>
      </c>
      <c r="AJ34" s="200">
        <v>0</v>
      </c>
      <c r="AK34" s="200">
        <v>-0.04</v>
      </c>
      <c r="AL34" s="200">
        <v>0</v>
      </c>
      <c r="AM34" s="200">
        <v>0</v>
      </c>
      <c r="AN34" s="200">
        <v>0</v>
      </c>
      <c r="AO34" s="200">
        <v>17.11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9.43</v>
      </c>
      <c r="AJ35" s="200">
        <v>0</v>
      </c>
      <c r="AK35" s="200">
        <v>-8</v>
      </c>
      <c r="AL35" s="200">
        <v>0</v>
      </c>
      <c r="AM35" s="200">
        <v>0</v>
      </c>
      <c r="AN35" s="200">
        <v>0</v>
      </c>
      <c r="AO35" s="200">
        <v>17.11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9.43</v>
      </c>
      <c r="AJ36" s="200">
        <v>0</v>
      </c>
      <c r="AK36" s="200">
        <v>-8</v>
      </c>
      <c r="AL36" s="200">
        <v>0</v>
      </c>
      <c r="AM36" s="200">
        <v>0</v>
      </c>
      <c r="AN36" s="200">
        <v>0</v>
      </c>
      <c r="AO36" s="200">
        <v>17.11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9.43</v>
      </c>
      <c r="AJ37" s="200">
        <v>0</v>
      </c>
      <c r="AK37" s="200">
        <v>-8</v>
      </c>
      <c r="AL37" s="200">
        <v>0</v>
      </c>
      <c r="AM37" s="200">
        <v>0</v>
      </c>
      <c r="AN37" s="200">
        <v>0</v>
      </c>
      <c r="AO37" s="200">
        <v>17.11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9.43</v>
      </c>
      <c r="AJ38" s="200">
        <v>0</v>
      </c>
      <c r="AK38" s="200">
        <v>-8</v>
      </c>
      <c r="AL38" s="200">
        <v>0</v>
      </c>
      <c r="AM38" s="200">
        <v>0</v>
      </c>
      <c r="AN38" s="200">
        <v>0</v>
      </c>
      <c r="AO38" s="200">
        <v>17.11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9.1300000000000008</v>
      </c>
      <c r="AJ39" s="200">
        <v>0</v>
      </c>
      <c r="AK39" s="200">
        <v>-8</v>
      </c>
      <c r="AL39" s="200">
        <v>0</v>
      </c>
      <c r="AM39" s="200">
        <v>0</v>
      </c>
      <c r="AN39" s="200">
        <v>0</v>
      </c>
      <c r="AO39" s="200">
        <v>17.11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9.1300000000000008</v>
      </c>
      <c r="AJ40" s="200">
        <v>0</v>
      </c>
      <c r="AK40" s="200">
        <v>-0.04</v>
      </c>
      <c r="AL40" s="200">
        <v>0</v>
      </c>
      <c r="AM40" s="200">
        <v>0</v>
      </c>
      <c r="AN40" s="200">
        <v>0</v>
      </c>
      <c r="AO40" s="200">
        <v>17.11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9.1300000000000008</v>
      </c>
      <c r="AJ41" s="200">
        <v>0</v>
      </c>
      <c r="AK41" s="200">
        <v>-0.04</v>
      </c>
      <c r="AL41" s="200">
        <v>0</v>
      </c>
      <c r="AM41" s="200">
        <v>0</v>
      </c>
      <c r="AN41" s="200">
        <v>0</v>
      </c>
      <c r="AO41" s="200">
        <v>17.11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9.1300000000000008</v>
      </c>
      <c r="AJ42" s="200">
        <v>0</v>
      </c>
      <c r="AK42" s="200">
        <v>-0.04</v>
      </c>
      <c r="AL42" s="200">
        <v>0</v>
      </c>
      <c r="AM42" s="200">
        <v>0</v>
      </c>
      <c r="AN42" s="200">
        <v>0</v>
      </c>
      <c r="AO42" s="200">
        <v>17.11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9.1300000000000008</v>
      </c>
      <c r="AJ43" s="200">
        <v>0</v>
      </c>
      <c r="AK43" s="200">
        <v>-0.04</v>
      </c>
      <c r="AL43" s="200">
        <v>0</v>
      </c>
      <c r="AM43" s="200">
        <v>0</v>
      </c>
      <c r="AN43" s="200">
        <v>0</v>
      </c>
      <c r="AO43" s="200">
        <v>17.11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9.1300000000000008</v>
      </c>
      <c r="AJ44" s="200">
        <v>0</v>
      </c>
      <c r="AK44" s="200">
        <v>-0.04</v>
      </c>
      <c r="AL44" s="200">
        <v>0</v>
      </c>
      <c r="AM44" s="200">
        <v>0</v>
      </c>
      <c r="AN44" s="200">
        <v>0</v>
      </c>
      <c r="AO44" s="200">
        <v>17.11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8.67</v>
      </c>
      <c r="AJ45" s="200">
        <v>0</v>
      </c>
      <c r="AK45" s="200">
        <v>-0.04</v>
      </c>
      <c r="AL45" s="200">
        <v>0</v>
      </c>
      <c r="AM45" s="200">
        <v>0</v>
      </c>
      <c r="AN45" s="200">
        <v>0</v>
      </c>
      <c r="AO45" s="200">
        <v>17.11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8.67</v>
      </c>
      <c r="AJ46" s="200">
        <v>0</v>
      </c>
      <c r="AK46" s="200">
        <v>-0.04</v>
      </c>
      <c r="AL46" s="200">
        <v>0</v>
      </c>
      <c r="AM46" s="200">
        <v>0</v>
      </c>
      <c r="AN46" s="200">
        <v>0</v>
      </c>
      <c r="AO46" s="200">
        <v>17.11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-0.04</v>
      </c>
      <c r="AL47" s="200">
        <v>0</v>
      </c>
      <c r="AM47" s="200">
        <v>0</v>
      </c>
      <c r="AN47" s="200">
        <v>0</v>
      </c>
      <c r="AO47" s="200">
        <v>17.11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8.67</v>
      </c>
      <c r="AJ48" s="200">
        <v>0</v>
      </c>
      <c r="AK48" s="200">
        <v>-0.04</v>
      </c>
      <c r="AL48" s="200">
        <v>0</v>
      </c>
      <c r="AM48" s="200">
        <v>0</v>
      </c>
      <c r="AN48" s="200">
        <v>0</v>
      </c>
      <c r="AO48" s="200">
        <v>17.11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8.67</v>
      </c>
      <c r="AJ49" s="200">
        <v>0</v>
      </c>
      <c r="AK49" s="200">
        <v>-0.04</v>
      </c>
      <c r="AL49" s="200">
        <v>0</v>
      </c>
      <c r="AM49" s="200">
        <v>0</v>
      </c>
      <c r="AN49" s="200">
        <v>0</v>
      </c>
      <c r="AO49" s="200">
        <v>17.11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-0.04</v>
      </c>
      <c r="AL50" s="200">
        <v>0</v>
      </c>
      <c r="AM50" s="200">
        <v>0</v>
      </c>
      <c r="AN50" s="200">
        <v>0</v>
      </c>
      <c r="AO50" s="200">
        <v>17.11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0.14000000000000001</v>
      </c>
      <c r="AL51" s="200">
        <v>0</v>
      </c>
      <c r="AM51" s="200">
        <v>0</v>
      </c>
      <c r="AN51" s="200">
        <v>0</v>
      </c>
      <c r="AO51" s="200">
        <v>16.739999999999998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8.3699999999999992</v>
      </c>
      <c r="AJ52" s="200">
        <v>0</v>
      </c>
      <c r="AK52" s="200">
        <v>0.14000000000000001</v>
      </c>
      <c r="AL52" s="200">
        <v>0</v>
      </c>
      <c r="AM52" s="200">
        <v>0</v>
      </c>
      <c r="AN52" s="200">
        <v>0</v>
      </c>
      <c r="AO52" s="200">
        <v>16.739999999999998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8.3699999999999992</v>
      </c>
      <c r="AJ53" s="200">
        <v>0</v>
      </c>
      <c r="AK53" s="200">
        <v>0.14000000000000001</v>
      </c>
      <c r="AL53" s="200">
        <v>0</v>
      </c>
      <c r="AM53" s="200">
        <v>0</v>
      </c>
      <c r="AN53" s="200">
        <v>0</v>
      </c>
      <c r="AO53" s="200">
        <v>16.739999999999998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8.3699999999999992</v>
      </c>
      <c r="AJ54" s="200">
        <v>0</v>
      </c>
      <c r="AK54" s="200">
        <v>0.14000000000000001</v>
      </c>
      <c r="AL54" s="200">
        <v>0</v>
      </c>
      <c r="AM54" s="200">
        <v>0</v>
      </c>
      <c r="AN54" s="200">
        <v>0</v>
      </c>
      <c r="AO54" s="200">
        <v>16.739999999999998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8.3699999999999992</v>
      </c>
      <c r="AJ55" s="200">
        <v>0</v>
      </c>
      <c r="AK55" s="200">
        <v>0.14000000000000001</v>
      </c>
      <c r="AL55" s="200">
        <v>0</v>
      </c>
      <c r="AM55" s="200">
        <v>0</v>
      </c>
      <c r="AN55" s="200">
        <v>0</v>
      </c>
      <c r="AO55" s="200">
        <v>16.739999999999998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8.3699999999999992</v>
      </c>
      <c r="AJ56" s="200">
        <v>0</v>
      </c>
      <c r="AK56" s="200">
        <v>0.14000000000000001</v>
      </c>
      <c r="AL56" s="200">
        <v>0</v>
      </c>
      <c r="AM56" s="200">
        <v>0</v>
      </c>
      <c r="AN56" s="200">
        <v>0</v>
      </c>
      <c r="AO56" s="200">
        <v>16.739999999999998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8.3699999999999992</v>
      </c>
      <c r="AJ57" s="200">
        <v>0</v>
      </c>
      <c r="AK57" s="200">
        <v>0.14000000000000001</v>
      </c>
      <c r="AL57" s="200">
        <v>0</v>
      </c>
      <c r="AM57" s="200">
        <v>0</v>
      </c>
      <c r="AN57" s="200">
        <v>0</v>
      </c>
      <c r="AO57" s="200">
        <v>16.739999999999998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8.3699999999999992</v>
      </c>
      <c r="AJ58" s="200">
        <v>0</v>
      </c>
      <c r="AK58" s="200">
        <v>0.14000000000000001</v>
      </c>
      <c r="AL58" s="200">
        <v>0</v>
      </c>
      <c r="AM58" s="200">
        <v>0</v>
      </c>
      <c r="AN58" s="200">
        <v>0</v>
      </c>
      <c r="AO58" s="200">
        <v>16.739999999999998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0.23</v>
      </c>
      <c r="AL59" s="200">
        <v>0</v>
      </c>
      <c r="AM59" s="200">
        <v>0</v>
      </c>
      <c r="AN59" s="200">
        <v>0</v>
      </c>
      <c r="AO59" s="200">
        <v>16.739999999999998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0.23</v>
      </c>
      <c r="AL60" s="200">
        <v>0</v>
      </c>
      <c r="AM60" s="200">
        <v>0</v>
      </c>
      <c r="AN60" s="200">
        <v>0</v>
      </c>
      <c r="AO60" s="200">
        <v>16.2</v>
      </c>
      <c r="AP60" s="200">
        <v>0.55000000000000004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0.23</v>
      </c>
      <c r="AL61" s="200">
        <v>0</v>
      </c>
      <c r="AM61" s="200">
        <v>0</v>
      </c>
      <c r="AN61" s="200">
        <v>0</v>
      </c>
      <c r="AO61" s="200">
        <v>16.2</v>
      </c>
      <c r="AP61" s="200">
        <v>0.55000000000000004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0.23</v>
      </c>
      <c r="AL62" s="200">
        <v>0</v>
      </c>
      <c r="AM62" s="200">
        <v>0</v>
      </c>
      <c r="AN62" s="200">
        <v>0</v>
      </c>
      <c r="AO62" s="200">
        <v>16.2</v>
      </c>
      <c r="AP62" s="200">
        <v>0.55000000000000004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8.3699999999999992</v>
      </c>
      <c r="AJ63" s="200">
        <v>0</v>
      </c>
      <c r="AK63" s="200">
        <v>0.28000000000000003</v>
      </c>
      <c r="AL63" s="200">
        <v>0</v>
      </c>
      <c r="AM63" s="200">
        <v>0</v>
      </c>
      <c r="AN63" s="200">
        <v>0</v>
      </c>
      <c r="AO63" s="200">
        <v>16.2</v>
      </c>
      <c r="AP63" s="200">
        <v>0.55000000000000004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8.3699999999999992</v>
      </c>
      <c r="AJ64" s="200">
        <v>0</v>
      </c>
      <c r="AK64" s="200">
        <v>0.28000000000000003</v>
      </c>
      <c r="AL64" s="200">
        <v>0</v>
      </c>
      <c r="AM64" s="200">
        <v>0</v>
      </c>
      <c r="AN64" s="200">
        <v>0</v>
      </c>
      <c r="AO64" s="200">
        <v>16.2</v>
      </c>
      <c r="AP64" s="200">
        <v>0.55000000000000004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8.3699999999999992</v>
      </c>
      <c r="AJ65" s="200">
        <v>0</v>
      </c>
      <c r="AK65" s="200">
        <v>-2.09</v>
      </c>
      <c r="AL65" s="200">
        <v>0</v>
      </c>
      <c r="AM65" s="200">
        <v>0</v>
      </c>
      <c r="AN65" s="200">
        <v>0</v>
      </c>
      <c r="AO65" s="200">
        <v>16.670000000000002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8.3699999999999992</v>
      </c>
      <c r="AJ66" s="200">
        <v>0</v>
      </c>
      <c r="AK66" s="200">
        <v>-2.09</v>
      </c>
      <c r="AL66" s="200">
        <v>0</v>
      </c>
      <c r="AM66" s="200">
        <v>0</v>
      </c>
      <c r="AN66" s="200">
        <v>0</v>
      </c>
      <c r="AO66" s="200">
        <v>16.71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8.3699999999999992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-6.05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8.3699999999999992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14.06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8.3699999999999992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14.01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8.3699999999999992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14.01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8.3699999999999992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14.01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8.3699999999999992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14.01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8.36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-2.99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8.36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14.01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14.38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14.38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8.36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14.38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8.36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14.38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8.36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0.38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8.36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14.38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8.36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14.38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8.36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14.38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8.36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14.38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8.36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14.38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8.36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-1.62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8.36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14.38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8.36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14.38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8.36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14.38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8.36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14.38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8.36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14.38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8.85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-0.62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8.85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14.38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8.9700000000000006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14.38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8.9700000000000006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14.38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8.73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14.38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8.73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14.38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8.73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0.38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8.73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14.38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0.19574250000000015</v>
      </c>
      <c r="AJ99">
        <f t="shared" si="0"/>
        <v>0</v>
      </c>
      <c r="AK99">
        <f t="shared" si="0"/>
        <v>-1.0825E-2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0.36187750000000085</v>
      </c>
      <c r="AP99">
        <f t="shared" si="0"/>
        <v>6.8749999999999996E-4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54.48</v>
      </c>
      <c r="AJ3" s="200">
        <v>0</v>
      </c>
      <c r="AK3" s="200">
        <v>0.04</v>
      </c>
      <c r="AL3" s="200">
        <v>0</v>
      </c>
      <c r="AM3" s="200">
        <v>0</v>
      </c>
      <c r="AN3" s="200">
        <v>0</v>
      </c>
      <c r="AO3" s="200">
        <v>91.18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54.48</v>
      </c>
      <c r="AJ4" s="200">
        <v>0</v>
      </c>
      <c r="AK4" s="200">
        <v>0.04</v>
      </c>
      <c r="AL4" s="200">
        <v>0</v>
      </c>
      <c r="AM4" s="200">
        <v>0</v>
      </c>
      <c r="AN4" s="200">
        <v>0</v>
      </c>
      <c r="AO4" s="200">
        <v>91.18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54.48</v>
      </c>
      <c r="AJ5" s="200">
        <v>0</v>
      </c>
      <c r="AK5" s="200">
        <v>0.04</v>
      </c>
      <c r="AL5" s="200">
        <v>0</v>
      </c>
      <c r="AM5" s="200">
        <v>0</v>
      </c>
      <c r="AN5" s="200">
        <v>0</v>
      </c>
      <c r="AO5" s="200">
        <v>91.18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54.31</v>
      </c>
      <c r="AJ6" s="200">
        <v>0</v>
      </c>
      <c r="AK6" s="200">
        <v>0.04</v>
      </c>
      <c r="AL6" s="200">
        <v>0</v>
      </c>
      <c r="AM6" s="200">
        <v>0</v>
      </c>
      <c r="AN6" s="200">
        <v>0</v>
      </c>
      <c r="AO6" s="200">
        <v>91.18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0.04</v>
      </c>
      <c r="AL7" s="200">
        <v>0</v>
      </c>
      <c r="AM7" s="200">
        <v>0</v>
      </c>
      <c r="AN7" s="200">
        <v>0</v>
      </c>
      <c r="AO7" s="200">
        <v>91.18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54.31</v>
      </c>
      <c r="AJ8" s="200">
        <v>0</v>
      </c>
      <c r="AK8" s="200">
        <v>0.04</v>
      </c>
      <c r="AL8" s="200">
        <v>0</v>
      </c>
      <c r="AM8" s="200">
        <v>0</v>
      </c>
      <c r="AN8" s="200">
        <v>0</v>
      </c>
      <c r="AO8" s="200">
        <v>91.18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54.31</v>
      </c>
      <c r="AJ9" s="200">
        <v>0</v>
      </c>
      <c r="AK9" s="200">
        <v>0.04</v>
      </c>
      <c r="AL9" s="200">
        <v>0</v>
      </c>
      <c r="AM9" s="200">
        <v>0</v>
      </c>
      <c r="AN9" s="200">
        <v>0</v>
      </c>
      <c r="AO9" s="200">
        <v>91.18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54.31</v>
      </c>
      <c r="AJ10" s="200">
        <v>0</v>
      </c>
      <c r="AK10" s="200">
        <v>0.04</v>
      </c>
      <c r="AL10" s="200">
        <v>0</v>
      </c>
      <c r="AM10" s="200">
        <v>0</v>
      </c>
      <c r="AN10" s="200">
        <v>0</v>
      </c>
      <c r="AO10" s="200">
        <v>91.18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51.5</v>
      </c>
      <c r="AJ11" s="200">
        <v>0</v>
      </c>
      <c r="AK11" s="200">
        <v>0.04</v>
      </c>
      <c r="AL11" s="200">
        <v>0</v>
      </c>
      <c r="AM11" s="200">
        <v>0</v>
      </c>
      <c r="AN11" s="200">
        <v>0</v>
      </c>
      <c r="AO11" s="200">
        <v>91.18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51.5</v>
      </c>
      <c r="AJ12" s="200">
        <v>0</v>
      </c>
      <c r="AK12" s="200">
        <v>0.04</v>
      </c>
      <c r="AL12" s="200">
        <v>0</v>
      </c>
      <c r="AM12" s="200">
        <v>0</v>
      </c>
      <c r="AN12" s="200">
        <v>0</v>
      </c>
      <c r="AO12" s="200">
        <v>91.18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54.03</v>
      </c>
      <c r="AJ13" s="200">
        <v>0</v>
      </c>
      <c r="AK13" s="200">
        <v>0.04</v>
      </c>
      <c r="AL13" s="200">
        <v>0</v>
      </c>
      <c r="AM13" s="200">
        <v>0</v>
      </c>
      <c r="AN13" s="200">
        <v>0</v>
      </c>
      <c r="AO13" s="200">
        <v>91.18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52.11</v>
      </c>
      <c r="AJ14" s="200">
        <v>0</v>
      </c>
      <c r="AK14" s="200">
        <v>0.04</v>
      </c>
      <c r="AL14" s="200">
        <v>0</v>
      </c>
      <c r="AM14" s="200">
        <v>0</v>
      </c>
      <c r="AN14" s="200">
        <v>0</v>
      </c>
      <c r="AO14" s="200">
        <v>91.18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49.54</v>
      </c>
      <c r="AJ15" s="200">
        <v>0</v>
      </c>
      <c r="AK15" s="200">
        <v>0.04</v>
      </c>
      <c r="AL15" s="200">
        <v>0</v>
      </c>
      <c r="AM15" s="200">
        <v>0</v>
      </c>
      <c r="AN15" s="200">
        <v>0</v>
      </c>
      <c r="AO15" s="200">
        <v>91.18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49.54</v>
      </c>
      <c r="AJ16" s="200">
        <v>0</v>
      </c>
      <c r="AK16" s="200">
        <v>0.04</v>
      </c>
      <c r="AL16" s="200">
        <v>0</v>
      </c>
      <c r="AM16" s="200">
        <v>0</v>
      </c>
      <c r="AN16" s="200">
        <v>0</v>
      </c>
      <c r="AO16" s="200">
        <v>91.18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49.54</v>
      </c>
      <c r="AJ17" s="200">
        <v>0</v>
      </c>
      <c r="AK17" s="200">
        <v>0.04</v>
      </c>
      <c r="AL17" s="200">
        <v>0</v>
      </c>
      <c r="AM17" s="200">
        <v>0</v>
      </c>
      <c r="AN17" s="200">
        <v>0</v>
      </c>
      <c r="AO17" s="200">
        <v>91.18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49.54</v>
      </c>
      <c r="AJ18" s="200">
        <v>0</v>
      </c>
      <c r="AK18" s="200">
        <v>0.04</v>
      </c>
      <c r="AL18" s="200">
        <v>0</v>
      </c>
      <c r="AM18" s="200">
        <v>0</v>
      </c>
      <c r="AN18" s="200">
        <v>0</v>
      </c>
      <c r="AO18" s="200">
        <v>91.18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53.66</v>
      </c>
      <c r="AJ19" s="200">
        <v>0</v>
      </c>
      <c r="AK19" s="200">
        <v>0.04</v>
      </c>
      <c r="AL19" s="200">
        <v>0</v>
      </c>
      <c r="AM19" s="200">
        <v>0</v>
      </c>
      <c r="AN19" s="200">
        <v>0</v>
      </c>
      <c r="AO19" s="200">
        <v>91.18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49.54</v>
      </c>
      <c r="AJ20" s="200">
        <v>0</v>
      </c>
      <c r="AK20" s="200">
        <v>0.04</v>
      </c>
      <c r="AL20" s="200">
        <v>0</v>
      </c>
      <c r="AM20" s="200">
        <v>0</v>
      </c>
      <c r="AN20" s="200">
        <v>0</v>
      </c>
      <c r="AO20" s="200">
        <v>91.18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2.59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53.2</v>
      </c>
      <c r="AJ21" s="200">
        <v>0</v>
      </c>
      <c r="AK21" s="200">
        <v>0.04</v>
      </c>
      <c r="AL21" s="200">
        <v>0</v>
      </c>
      <c r="AM21" s="200">
        <v>0</v>
      </c>
      <c r="AN21" s="200">
        <v>0</v>
      </c>
      <c r="AO21" s="200">
        <v>91.18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2.59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53.2</v>
      </c>
      <c r="AJ22" s="200">
        <v>0</v>
      </c>
      <c r="AK22" s="200">
        <v>0.04</v>
      </c>
      <c r="AL22" s="200">
        <v>0</v>
      </c>
      <c r="AM22" s="200">
        <v>0</v>
      </c>
      <c r="AN22" s="200">
        <v>0</v>
      </c>
      <c r="AO22" s="200">
        <v>91.18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2.59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53.2</v>
      </c>
      <c r="AJ23" s="200">
        <v>0</v>
      </c>
      <c r="AK23" s="200">
        <v>0.04</v>
      </c>
      <c r="AL23" s="200">
        <v>0</v>
      </c>
      <c r="AM23" s="200">
        <v>0</v>
      </c>
      <c r="AN23" s="200">
        <v>0</v>
      </c>
      <c r="AO23" s="200">
        <v>91.18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2.59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53.2</v>
      </c>
      <c r="AJ24" s="200">
        <v>0</v>
      </c>
      <c r="AK24" s="200">
        <v>0.04</v>
      </c>
      <c r="AL24" s="200">
        <v>0</v>
      </c>
      <c r="AM24" s="200">
        <v>0</v>
      </c>
      <c r="AN24" s="200">
        <v>0</v>
      </c>
      <c r="AO24" s="200">
        <v>91.18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2.59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55.73</v>
      </c>
      <c r="AJ25" s="200">
        <v>0</v>
      </c>
      <c r="AK25" s="200">
        <v>0.04</v>
      </c>
      <c r="AL25" s="200">
        <v>0</v>
      </c>
      <c r="AM25" s="200">
        <v>0</v>
      </c>
      <c r="AN25" s="200">
        <v>0</v>
      </c>
      <c r="AO25" s="200">
        <v>91.18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2.59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53.2</v>
      </c>
      <c r="AJ26" s="200">
        <v>0</v>
      </c>
      <c r="AK26" s="200">
        <v>0.04</v>
      </c>
      <c r="AL26" s="200">
        <v>0</v>
      </c>
      <c r="AM26" s="200">
        <v>0</v>
      </c>
      <c r="AN26" s="200">
        <v>0</v>
      </c>
      <c r="AO26" s="200">
        <v>91.18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2.63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53.2</v>
      </c>
      <c r="AJ27" s="200">
        <v>0</v>
      </c>
      <c r="AK27" s="200">
        <v>0.04</v>
      </c>
      <c r="AL27" s="200">
        <v>0</v>
      </c>
      <c r="AM27" s="200">
        <v>0</v>
      </c>
      <c r="AN27" s="200">
        <v>0</v>
      </c>
      <c r="AO27" s="200">
        <v>91.18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2.63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53.2</v>
      </c>
      <c r="AJ28" s="200">
        <v>0</v>
      </c>
      <c r="AK28" s="200">
        <v>0.04</v>
      </c>
      <c r="AL28" s="200">
        <v>0</v>
      </c>
      <c r="AM28" s="200">
        <v>0</v>
      </c>
      <c r="AN28" s="200">
        <v>0</v>
      </c>
      <c r="AO28" s="200">
        <v>91.18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2.63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53.2</v>
      </c>
      <c r="AJ29" s="200">
        <v>0</v>
      </c>
      <c r="AK29" s="200">
        <v>0.04</v>
      </c>
      <c r="AL29" s="200">
        <v>0</v>
      </c>
      <c r="AM29" s="200">
        <v>0</v>
      </c>
      <c r="AN29" s="200">
        <v>0</v>
      </c>
      <c r="AO29" s="200">
        <v>91.18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2.63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53.2</v>
      </c>
      <c r="AJ30" s="200">
        <v>0</v>
      </c>
      <c r="AK30" s="200">
        <v>0.04</v>
      </c>
      <c r="AL30" s="200">
        <v>0</v>
      </c>
      <c r="AM30" s="200">
        <v>0</v>
      </c>
      <c r="AN30" s="200">
        <v>0</v>
      </c>
      <c r="AO30" s="200">
        <v>91.18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2.63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56.04</v>
      </c>
      <c r="AJ31" s="200">
        <v>0</v>
      </c>
      <c r="AK31" s="200">
        <v>0.04</v>
      </c>
      <c r="AL31" s="200">
        <v>0</v>
      </c>
      <c r="AM31" s="200">
        <v>0</v>
      </c>
      <c r="AN31" s="200">
        <v>0</v>
      </c>
      <c r="AO31" s="200">
        <v>91.18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2.59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53.4</v>
      </c>
      <c r="AJ32" s="200">
        <v>0</v>
      </c>
      <c r="AK32" s="200">
        <v>0.04</v>
      </c>
      <c r="AL32" s="200">
        <v>0</v>
      </c>
      <c r="AM32" s="200">
        <v>0</v>
      </c>
      <c r="AN32" s="200">
        <v>0</v>
      </c>
      <c r="AO32" s="200">
        <v>91.18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2.59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53.4</v>
      </c>
      <c r="AJ33" s="200">
        <v>0</v>
      </c>
      <c r="AK33" s="200">
        <v>0.04</v>
      </c>
      <c r="AL33" s="200">
        <v>0</v>
      </c>
      <c r="AM33" s="200">
        <v>0</v>
      </c>
      <c r="AN33" s="200">
        <v>0</v>
      </c>
      <c r="AO33" s="200">
        <v>91.18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2.59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53.4</v>
      </c>
      <c r="AJ34" s="200">
        <v>0</v>
      </c>
      <c r="AK34" s="200">
        <v>0.04</v>
      </c>
      <c r="AL34" s="200">
        <v>0</v>
      </c>
      <c r="AM34" s="200">
        <v>0</v>
      </c>
      <c r="AN34" s="200">
        <v>0</v>
      </c>
      <c r="AO34" s="200">
        <v>91.18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2.63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53.8</v>
      </c>
      <c r="AJ35" s="200">
        <v>0</v>
      </c>
      <c r="AK35" s="200">
        <v>0.04</v>
      </c>
      <c r="AL35" s="200">
        <v>0</v>
      </c>
      <c r="AM35" s="200">
        <v>0</v>
      </c>
      <c r="AN35" s="200">
        <v>0</v>
      </c>
      <c r="AO35" s="200">
        <v>91.18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2.63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53.8</v>
      </c>
      <c r="AJ36" s="200">
        <v>0</v>
      </c>
      <c r="AK36" s="200">
        <v>0.04</v>
      </c>
      <c r="AL36" s="200">
        <v>0</v>
      </c>
      <c r="AM36" s="200">
        <v>0</v>
      </c>
      <c r="AN36" s="200">
        <v>0</v>
      </c>
      <c r="AO36" s="200">
        <v>91.18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2.63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53.8</v>
      </c>
      <c r="AJ37" s="200">
        <v>0</v>
      </c>
      <c r="AK37" s="200">
        <v>0.04</v>
      </c>
      <c r="AL37" s="200">
        <v>0</v>
      </c>
      <c r="AM37" s="200">
        <v>0</v>
      </c>
      <c r="AN37" s="200">
        <v>0</v>
      </c>
      <c r="AO37" s="200">
        <v>91.18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2.63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53.8</v>
      </c>
      <c r="AJ38" s="200">
        <v>0</v>
      </c>
      <c r="AK38" s="200">
        <v>0.04</v>
      </c>
      <c r="AL38" s="200">
        <v>0</v>
      </c>
      <c r="AM38" s="200">
        <v>0</v>
      </c>
      <c r="AN38" s="200">
        <v>0</v>
      </c>
      <c r="AO38" s="200">
        <v>91.18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2.63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52.28</v>
      </c>
      <c r="AJ39" s="200">
        <v>0</v>
      </c>
      <c r="AK39" s="200">
        <v>0.04</v>
      </c>
      <c r="AL39" s="200">
        <v>0</v>
      </c>
      <c r="AM39" s="200">
        <v>0</v>
      </c>
      <c r="AN39" s="200">
        <v>0</v>
      </c>
      <c r="AO39" s="200">
        <v>91.18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2.63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52.28</v>
      </c>
      <c r="AJ40" s="200">
        <v>0</v>
      </c>
      <c r="AK40" s="200">
        <v>0.04</v>
      </c>
      <c r="AL40" s="200">
        <v>0</v>
      </c>
      <c r="AM40" s="200">
        <v>0</v>
      </c>
      <c r="AN40" s="200">
        <v>0</v>
      </c>
      <c r="AO40" s="200">
        <v>91.18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2.63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52.28</v>
      </c>
      <c r="AJ41" s="200">
        <v>0</v>
      </c>
      <c r="AK41" s="200">
        <v>0.04</v>
      </c>
      <c r="AL41" s="200">
        <v>0</v>
      </c>
      <c r="AM41" s="200">
        <v>0</v>
      </c>
      <c r="AN41" s="200">
        <v>0</v>
      </c>
      <c r="AO41" s="200">
        <v>91.18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2.63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52.28</v>
      </c>
      <c r="AJ42" s="200">
        <v>0</v>
      </c>
      <c r="AK42" s="200">
        <v>0.04</v>
      </c>
      <c r="AL42" s="200">
        <v>0</v>
      </c>
      <c r="AM42" s="200">
        <v>0</v>
      </c>
      <c r="AN42" s="200">
        <v>0</v>
      </c>
      <c r="AO42" s="200">
        <v>91.18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2.67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52.28</v>
      </c>
      <c r="AJ43" s="200">
        <v>0</v>
      </c>
      <c r="AK43" s="200">
        <v>0.04</v>
      </c>
      <c r="AL43" s="200">
        <v>0</v>
      </c>
      <c r="AM43" s="200">
        <v>0</v>
      </c>
      <c r="AN43" s="200">
        <v>0</v>
      </c>
      <c r="AO43" s="200">
        <v>91.18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2.67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52.28</v>
      </c>
      <c r="AJ44" s="200">
        <v>0</v>
      </c>
      <c r="AK44" s="200">
        <v>0.04</v>
      </c>
      <c r="AL44" s="200">
        <v>0</v>
      </c>
      <c r="AM44" s="200">
        <v>0</v>
      </c>
      <c r="AN44" s="200">
        <v>0</v>
      </c>
      <c r="AO44" s="200">
        <v>91.18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2.67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45.21</v>
      </c>
      <c r="AJ45" s="200">
        <v>0</v>
      </c>
      <c r="AK45" s="200">
        <v>0.04</v>
      </c>
      <c r="AL45" s="200">
        <v>0</v>
      </c>
      <c r="AM45" s="200">
        <v>0</v>
      </c>
      <c r="AN45" s="200">
        <v>0</v>
      </c>
      <c r="AO45" s="200">
        <v>91.18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2.67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45.21</v>
      </c>
      <c r="AJ46" s="200">
        <v>0</v>
      </c>
      <c r="AK46" s="200">
        <v>0.04</v>
      </c>
      <c r="AL46" s="200">
        <v>0</v>
      </c>
      <c r="AM46" s="200">
        <v>0</v>
      </c>
      <c r="AN46" s="200">
        <v>0</v>
      </c>
      <c r="AO46" s="200">
        <v>91.18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2.72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45.21</v>
      </c>
      <c r="AJ47" s="200">
        <v>0</v>
      </c>
      <c r="AK47" s="200">
        <v>0.04</v>
      </c>
      <c r="AL47" s="200">
        <v>0</v>
      </c>
      <c r="AM47" s="200">
        <v>0</v>
      </c>
      <c r="AN47" s="200">
        <v>0</v>
      </c>
      <c r="AO47" s="200">
        <v>91.18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2.72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45.21</v>
      </c>
      <c r="AJ48" s="200">
        <v>0</v>
      </c>
      <c r="AK48" s="200">
        <v>0.04</v>
      </c>
      <c r="AL48" s="200">
        <v>0</v>
      </c>
      <c r="AM48" s="200">
        <v>0</v>
      </c>
      <c r="AN48" s="200">
        <v>0</v>
      </c>
      <c r="AO48" s="200">
        <v>91.18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2.72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45.21</v>
      </c>
      <c r="AJ49" s="200">
        <v>0</v>
      </c>
      <c r="AK49" s="200">
        <v>0.04</v>
      </c>
      <c r="AL49" s="200">
        <v>0</v>
      </c>
      <c r="AM49" s="200">
        <v>0</v>
      </c>
      <c r="AN49" s="200">
        <v>0</v>
      </c>
      <c r="AO49" s="200">
        <v>91.18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2.72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45.21</v>
      </c>
      <c r="AJ50" s="200">
        <v>0</v>
      </c>
      <c r="AK50" s="200">
        <v>0.04</v>
      </c>
      <c r="AL50" s="200">
        <v>0</v>
      </c>
      <c r="AM50" s="200">
        <v>0</v>
      </c>
      <c r="AN50" s="200">
        <v>0</v>
      </c>
      <c r="AO50" s="200">
        <v>91.18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2.76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43.69</v>
      </c>
      <c r="AJ51" s="200">
        <v>0</v>
      </c>
      <c r="AK51" s="200">
        <v>1.01</v>
      </c>
      <c r="AL51" s="200">
        <v>0</v>
      </c>
      <c r="AM51" s="200">
        <v>0</v>
      </c>
      <c r="AN51" s="200">
        <v>0</v>
      </c>
      <c r="AO51" s="200">
        <v>89.24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2.76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43.69</v>
      </c>
      <c r="AJ52" s="200">
        <v>0</v>
      </c>
      <c r="AK52" s="200">
        <v>1.01</v>
      </c>
      <c r="AL52" s="200">
        <v>0</v>
      </c>
      <c r="AM52" s="200">
        <v>0</v>
      </c>
      <c r="AN52" s="200">
        <v>0</v>
      </c>
      <c r="AO52" s="200">
        <v>89.24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2.76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43.69</v>
      </c>
      <c r="AJ53" s="200">
        <v>0</v>
      </c>
      <c r="AK53" s="200">
        <v>1.01</v>
      </c>
      <c r="AL53" s="200">
        <v>0</v>
      </c>
      <c r="AM53" s="200">
        <v>0</v>
      </c>
      <c r="AN53" s="200">
        <v>0</v>
      </c>
      <c r="AO53" s="200">
        <v>89.24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2.76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43.69</v>
      </c>
      <c r="AJ54" s="200">
        <v>0</v>
      </c>
      <c r="AK54" s="200">
        <v>1.01</v>
      </c>
      <c r="AL54" s="200">
        <v>0</v>
      </c>
      <c r="AM54" s="200">
        <v>0</v>
      </c>
      <c r="AN54" s="200">
        <v>0</v>
      </c>
      <c r="AO54" s="200">
        <v>89.24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2.67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46.53</v>
      </c>
      <c r="AJ55" s="200">
        <v>0</v>
      </c>
      <c r="AK55" s="200">
        <v>1.01</v>
      </c>
      <c r="AL55" s="200">
        <v>0</v>
      </c>
      <c r="AM55" s="200">
        <v>0</v>
      </c>
      <c r="AN55" s="200">
        <v>0</v>
      </c>
      <c r="AO55" s="200">
        <v>89.24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42.52</v>
      </c>
      <c r="AJ56" s="200">
        <v>0</v>
      </c>
      <c r="AK56" s="200">
        <v>1.01</v>
      </c>
      <c r="AL56" s="200">
        <v>0</v>
      </c>
      <c r="AM56" s="200">
        <v>0</v>
      </c>
      <c r="AN56" s="200">
        <v>0</v>
      </c>
      <c r="AO56" s="200">
        <v>89.24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42.52</v>
      </c>
      <c r="AJ57" s="200">
        <v>0</v>
      </c>
      <c r="AK57" s="200">
        <v>1.01</v>
      </c>
      <c r="AL57" s="200">
        <v>0</v>
      </c>
      <c r="AM57" s="200">
        <v>0</v>
      </c>
      <c r="AN57" s="200">
        <v>0</v>
      </c>
      <c r="AO57" s="200">
        <v>89.24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42.52</v>
      </c>
      <c r="AJ58" s="200">
        <v>0</v>
      </c>
      <c r="AK58" s="200">
        <v>1.01</v>
      </c>
      <c r="AL58" s="200">
        <v>0</v>
      </c>
      <c r="AM58" s="200">
        <v>0</v>
      </c>
      <c r="AN58" s="200">
        <v>0</v>
      </c>
      <c r="AO58" s="200">
        <v>89.24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42.52</v>
      </c>
      <c r="AJ59" s="200">
        <v>0</v>
      </c>
      <c r="AK59" s="200">
        <v>1.49</v>
      </c>
      <c r="AL59" s="200">
        <v>0</v>
      </c>
      <c r="AM59" s="200">
        <v>0</v>
      </c>
      <c r="AN59" s="200">
        <v>0</v>
      </c>
      <c r="AO59" s="200">
        <v>89.24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42.52</v>
      </c>
      <c r="AJ60" s="200">
        <v>0</v>
      </c>
      <c r="AK60" s="200">
        <v>1.49</v>
      </c>
      <c r="AL60" s="200">
        <v>0</v>
      </c>
      <c r="AM60" s="200">
        <v>0</v>
      </c>
      <c r="AN60" s="200">
        <v>0</v>
      </c>
      <c r="AO60" s="200">
        <v>86.33</v>
      </c>
      <c r="AP60" s="200">
        <v>2.91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42.52</v>
      </c>
      <c r="AJ61" s="200">
        <v>0</v>
      </c>
      <c r="AK61" s="200">
        <v>1.49</v>
      </c>
      <c r="AL61" s="200">
        <v>0</v>
      </c>
      <c r="AM61" s="200">
        <v>0</v>
      </c>
      <c r="AN61" s="200">
        <v>0</v>
      </c>
      <c r="AO61" s="200">
        <v>86.33</v>
      </c>
      <c r="AP61" s="200">
        <v>2.91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2.54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42.52</v>
      </c>
      <c r="AJ62" s="200">
        <v>0</v>
      </c>
      <c r="AK62" s="200">
        <v>1.49</v>
      </c>
      <c r="AL62" s="200">
        <v>0</v>
      </c>
      <c r="AM62" s="200">
        <v>0</v>
      </c>
      <c r="AN62" s="200">
        <v>0</v>
      </c>
      <c r="AO62" s="200">
        <v>86.33</v>
      </c>
      <c r="AP62" s="200">
        <v>2.91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2.54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42.52</v>
      </c>
      <c r="AJ63" s="200">
        <v>0</v>
      </c>
      <c r="AK63" s="200">
        <v>1.49</v>
      </c>
      <c r="AL63" s="200">
        <v>0</v>
      </c>
      <c r="AM63" s="200">
        <v>0</v>
      </c>
      <c r="AN63" s="200">
        <v>0</v>
      </c>
      <c r="AO63" s="200">
        <v>86.33</v>
      </c>
      <c r="AP63" s="200">
        <v>2.91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2.54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42.52</v>
      </c>
      <c r="AJ64" s="200">
        <v>0</v>
      </c>
      <c r="AK64" s="200">
        <v>1.49</v>
      </c>
      <c r="AL64" s="200">
        <v>0</v>
      </c>
      <c r="AM64" s="200">
        <v>0</v>
      </c>
      <c r="AN64" s="200">
        <v>0</v>
      </c>
      <c r="AO64" s="200">
        <v>86.33</v>
      </c>
      <c r="AP64" s="200">
        <v>2.91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2.63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46.53</v>
      </c>
      <c r="AJ65" s="200">
        <v>0</v>
      </c>
      <c r="AK65" s="200">
        <v>-11.14</v>
      </c>
      <c r="AL65" s="200">
        <v>0</v>
      </c>
      <c r="AM65" s="200">
        <v>0</v>
      </c>
      <c r="AN65" s="200">
        <v>0</v>
      </c>
      <c r="AO65" s="200">
        <v>88.83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2.63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46.53</v>
      </c>
      <c r="AJ66" s="200">
        <v>0</v>
      </c>
      <c r="AK66" s="200">
        <v>-11.14</v>
      </c>
      <c r="AL66" s="200">
        <v>0</v>
      </c>
      <c r="AM66" s="200">
        <v>0</v>
      </c>
      <c r="AN66" s="200">
        <v>0</v>
      </c>
      <c r="AO66" s="200">
        <v>89.03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2.58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46.53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89.24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2.58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46.53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74.510000000000005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2.58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46.53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74.239999999999995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2.58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46.53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74.239999999999995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2.58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44.91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74.239999999999995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2.58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44.91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74.239999999999995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2.14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41.81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74.239999999999995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2.14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41.81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74.239999999999995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2.14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41.81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76.180000000000007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2.14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41.81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76.180000000000007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2.14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41.81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76.180000000000007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41.81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76.180000000000007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41.81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76.180000000000007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41.81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76.180000000000007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41.81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76.180000000000007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41.81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76.180000000000007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41.81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76.180000000000007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41.81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76.180000000000007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41.81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76.180000000000007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41.81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76.180000000000007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41.81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76.180000000000007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41.81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76.180000000000007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41.81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76.180000000000007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41.81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76.180000000000007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44.24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76.180000000000007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44.24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76.180000000000007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2.63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50.56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76.180000000000007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2.63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48.56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76.180000000000007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43.63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76.180000000000007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43.63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76.180000000000007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43.63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76.180000000000007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43.63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76.180000000000007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5.6632500000000072E-2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1.146687500000001</v>
      </c>
      <c r="AJ99">
        <f t="shared" si="0"/>
        <v>0</v>
      </c>
      <c r="AK99">
        <f t="shared" si="0"/>
        <v>-8.3500000000000089E-4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2.0567050000000004</v>
      </c>
      <c r="AP99">
        <f t="shared" si="0"/>
        <v>3.6375000000000001E-3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3.61</v>
      </c>
      <c r="E3" s="200">
        <v>0</v>
      </c>
      <c r="F3" s="200">
        <v>0</v>
      </c>
      <c r="G3" s="200">
        <v>4.66</v>
      </c>
      <c r="H3" s="200">
        <v>0</v>
      </c>
      <c r="I3" s="200">
        <v>0</v>
      </c>
      <c r="J3" s="200">
        <v>5.51</v>
      </c>
      <c r="K3" s="200">
        <v>0.31</v>
      </c>
      <c r="L3" s="200">
        <v>19.260000000000002</v>
      </c>
      <c r="M3" s="200">
        <v>0.77</v>
      </c>
      <c r="N3" s="200">
        <v>0.57999999999999996</v>
      </c>
      <c r="O3" s="200">
        <v>0</v>
      </c>
      <c r="P3" s="200">
        <v>1.28</v>
      </c>
      <c r="Q3" s="200">
        <v>0.11</v>
      </c>
      <c r="R3" s="200">
        <v>0.43</v>
      </c>
      <c r="S3" s="200">
        <v>0.27</v>
      </c>
      <c r="T3" s="200">
        <v>0</v>
      </c>
      <c r="U3" s="200">
        <v>2.14</v>
      </c>
      <c r="V3" s="200">
        <v>0.14000000000000001</v>
      </c>
      <c r="W3" s="200">
        <v>0.48</v>
      </c>
      <c r="X3" s="200">
        <v>1.51</v>
      </c>
      <c r="Y3" s="200">
        <v>0</v>
      </c>
      <c r="Z3" s="200">
        <v>2.59</v>
      </c>
      <c r="AA3" s="200">
        <v>0.71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204.45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3.61</v>
      </c>
      <c r="E4" s="200">
        <v>0</v>
      </c>
      <c r="F4" s="200">
        <v>0</v>
      </c>
      <c r="G4" s="200">
        <v>4.66</v>
      </c>
      <c r="H4" s="200">
        <v>0</v>
      </c>
      <c r="I4" s="200">
        <v>0</v>
      </c>
      <c r="J4" s="200">
        <v>5.51</v>
      </c>
      <c r="K4" s="200">
        <v>0.31</v>
      </c>
      <c r="L4" s="200">
        <v>19.260000000000002</v>
      </c>
      <c r="M4" s="200">
        <v>0.77</v>
      </c>
      <c r="N4" s="200">
        <v>0.57999999999999996</v>
      </c>
      <c r="O4" s="200">
        <v>0</v>
      </c>
      <c r="P4" s="200">
        <v>1.28</v>
      </c>
      <c r="Q4" s="200">
        <v>0.11</v>
      </c>
      <c r="R4" s="200">
        <v>0.43</v>
      </c>
      <c r="S4" s="200">
        <v>0.27</v>
      </c>
      <c r="T4" s="200">
        <v>0</v>
      </c>
      <c r="U4" s="200">
        <v>2.14</v>
      </c>
      <c r="V4" s="200">
        <v>0.14000000000000001</v>
      </c>
      <c r="W4" s="200">
        <v>0.48</v>
      </c>
      <c r="X4" s="200">
        <v>1.51</v>
      </c>
      <c r="Y4" s="200">
        <v>0</v>
      </c>
      <c r="Z4" s="200">
        <v>2.59</v>
      </c>
      <c r="AA4" s="200">
        <v>0.71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204.45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3.61</v>
      </c>
      <c r="E5" s="200">
        <v>0</v>
      </c>
      <c r="F5" s="200">
        <v>0</v>
      </c>
      <c r="G5" s="200">
        <v>4.66</v>
      </c>
      <c r="H5" s="200">
        <v>0</v>
      </c>
      <c r="I5" s="200">
        <v>0</v>
      </c>
      <c r="J5" s="200">
        <v>5.51</v>
      </c>
      <c r="K5" s="200">
        <v>0.31</v>
      </c>
      <c r="L5" s="200">
        <v>19.260000000000002</v>
      </c>
      <c r="M5" s="200">
        <v>0.82</v>
      </c>
      <c r="N5" s="200">
        <v>0.57999999999999996</v>
      </c>
      <c r="O5" s="200">
        <v>0</v>
      </c>
      <c r="P5" s="200">
        <v>1.28</v>
      </c>
      <c r="Q5" s="200">
        <v>0.11</v>
      </c>
      <c r="R5" s="200">
        <v>0.43</v>
      </c>
      <c r="S5" s="200">
        <v>0.27</v>
      </c>
      <c r="T5" s="200">
        <v>0</v>
      </c>
      <c r="U5" s="200">
        <v>2.14</v>
      </c>
      <c r="V5" s="200">
        <v>0.14000000000000001</v>
      </c>
      <c r="W5" s="200">
        <v>0.48</v>
      </c>
      <c r="X5" s="200">
        <v>1.51</v>
      </c>
      <c r="Y5" s="200">
        <v>0</v>
      </c>
      <c r="Z5" s="200">
        <v>2.59</v>
      </c>
      <c r="AA5" s="200">
        <v>0.71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204.45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3.61</v>
      </c>
      <c r="E6" s="200">
        <v>0</v>
      </c>
      <c r="F6" s="200">
        <v>0</v>
      </c>
      <c r="G6" s="200">
        <v>4.66</v>
      </c>
      <c r="H6" s="200">
        <v>0</v>
      </c>
      <c r="I6" s="200">
        <v>0</v>
      </c>
      <c r="J6" s="200">
        <v>5.51</v>
      </c>
      <c r="K6" s="200">
        <v>0.31</v>
      </c>
      <c r="L6" s="200">
        <v>19.260000000000002</v>
      </c>
      <c r="M6" s="200">
        <v>0.82</v>
      </c>
      <c r="N6" s="200">
        <v>0.57999999999999996</v>
      </c>
      <c r="O6" s="200">
        <v>0</v>
      </c>
      <c r="P6" s="200">
        <v>1.28</v>
      </c>
      <c r="Q6" s="200">
        <v>0.11</v>
      </c>
      <c r="R6" s="200">
        <v>0.43</v>
      </c>
      <c r="S6" s="200">
        <v>0.27</v>
      </c>
      <c r="T6" s="200">
        <v>0</v>
      </c>
      <c r="U6" s="200">
        <v>2.14</v>
      </c>
      <c r="V6" s="200">
        <v>0.14000000000000001</v>
      </c>
      <c r="W6" s="200">
        <v>0.48</v>
      </c>
      <c r="X6" s="200">
        <v>1.51</v>
      </c>
      <c r="Y6" s="200">
        <v>0</v>
      </c>
      <c r="Z6" s="200">
        <v>2.59</v>
      </c>
      <c r="AA6" s="200">
        <v>0.71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5.91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204.45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3.61</v>
      </c>
      <c r="E7" s="200">
        <v>0</v>
      </c>
      <c r="F7" s="200">
        <v>0</v>
      </c>
      <c r="G7" s="200">
        <v>4.66</v>
      </c>
      <c r="H7" s="200">
        <v>0</v>
      </c>
      <c r="I7" s="200">
        <v>0</v>
      </c>
      <c r="J7" s="200">
        <v>5.51</v>
      </c>
      <c r="K7" s="200">
        <v>0.31</v>
      </c>
      <c r="L7" s="200">
        <v>19.260000000000002</v>
      </c>
      <c r="M7" s="200">
        <v>0.82</v>
      </c>
      <c r="N7" s="200">
        <v>0.57999999999999996</v>
      </c>
      <c r="O7" s="200">
        <v>0</v>
      </c>
      <c r="P7" s="200">
        <v>1.28</v>
      </c>
      <c r="Q7" s="200">
        <v>0.11</v>
      </c>
      <c r="R7" s="200">
        <v>0.43</v>
      </c>
      <c r="S7" s="200">
        <v>0.27</v>
      </c>
      <c r="T7" s="200">
        <v>0</v>
      </c>
      <c r="U7" s="200">
        <v>2.14</v>
      </c>
      <c r="V7" s="200">
        <v>0.14000000000000001</v>
      </c>
      <c r="W7" s="200">
        <v>0.48</v>
      </c>
      <c r="X7" s="200">
        <v>1.51</v>
      </c>
      <c r="Y7" s="200">
        <v>0</v>
      </c>
      <c r="Z7" s="200">
        <v>2.59</v>
      </c>
      <c r="AA7" s="200">
        <v>0.71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11.93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204.45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3.61</v>
      </c>
      <c r="E8" s="200">
        <v>0</v>
      </c>
      <c r="F8" s="200">
        <v>0</v>
      </c>
      <c r="G8" s="200">
        <v>4.66</v>
      </c>
      <c r="H8" s="200">
        <v>0</v>
      </c>
      <c r="I8" s="200">
        <v>0</v>
      </c>
      <c r="J8" s="200">
        <v>5.51</v>
      </c>
      <c r="K8" s="200">
        <v>0.31</v>
      </c>
      <c r="L8" s="200">
        <v>19.260000000000002</v>
      </c>
      <c r="M8" s="200">
        <v>0.82</v>
      </c>
      <c r="N8" s="200">
        <v>0.57999999999999996</v>
      </c>
      <c r="O8" s="200">
        <v>0</v>
      </c>
      <c r="P8" s="200">
        <v>1.28</v>
      </c>
      <c r="Q8" s="200">
        <v>0.11</v>
      </c>
      <c r="R8" s="200">
        <v>0.43</v>
      </c>
      <c r="S8" s="200">
        <v>0.27</v>
      </c>
      <c r="T8" s="200">
        <v>0</v>
      </c>
      <c r="U8" s="200">
        <v>2.14</v>
      </c>
      <c r="V8" s="200">
        <v>0.14000000000000001</v>
      </c>
      <c r="W8" s="200">
        <v>0.48</v>
      </c>
      <c r="X8" s="200">
        <v>1.51</v>
      </c>
      <c r="Y8" s="200">
        <v>0</v>
      </c>
      <c r="Z8" s="200">
        <v>2.59</v>
      </c>
      <c r="AA8" s="200">
        <v>0.71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5.91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204.45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3.61</v>
      </c>
      <c r="E9" s="200">
        <v>0</v>
      </c>
      <c r="F9" s="200">
        <v>0</v>
      </c>
      <c r="G9" s="200">
        <v>4.66</v>
      </c>
      <c r="H9" s="200">
        <v>0</v>
      </c>
      <c r="I9" s="200">
        <v>0</v>
      </c>
      <c r="J9" s="200">
        <v>5.51</v>
      </c>
      <c r="K9" s="200">
        <v>0.31</v>
      </c>
      <c r="L9" s="200">
        <v>19.260000000000002</v>
      </c>
      <c r="M9" s="200">
        <v>0.82</v>
      </c>
      <c r="N9" s="200">
        <v>0.57999999999999996</v>
      </c>
      <c r="O9" s="200">
        <v>0</v>
      </c>
      <c r="P9" s="200">
        <v>1.28</v>
      </c>
      <c r="Q9" s="200">
        <v>0.11</v>
      </c>
      <c r="R9" s="200">
        <v>0.43</v>
      </c>
      <c r="S9" s="200">
        <v>0.27</v>
      </c>
      <c r="T9" s="200">
        <v>0</v>
      </c>
      <c r="U9" s="200">
        <v>2.14</v>
      </c>
      <c r="V9" s="200">
        <v>0.14000000000000001</v>
      </c>
      <c r="W9" s="200">
        <v>0.48</v>
      </c>
      <c r="X9" s="200">
        <v>1.51</v>
      </c>
      <c r="Y9" s="200">
        <v>0</v>
      </c>
      <c r="Z9" s="200">
        <v>2.59</v>
      </c>
      <c r="AA9" s="200">
        <v>0.71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5.91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204.45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3.61</v>
      </c>
      <c r="E10" s="200">
        <v>0</v>
      </c>
      <c r="F10" s="200">
        <v>0</v>
      </c>
      <c r="G10" s="200">
        <v>4.66</v>
      </c>
      <c r="H10" s="200">
        <v>0</v>
      </c>
      <c r="I10" s="200">
        <v>0</v>
      </c>
      <c r="J10" s="200">
        <v>5.51</v>
      </c>
      <c r="K10" s="200">
        <v>0.31</v>
      </c>
      <c r="L10" s="200">
        <v>19.260000000000002</v>
      </c>
      <c r="M10" s="200">
        <v>0.82</v>
      </c>
      <c r="N10" s="200">
        <v>0.57999999999999996</v>
      </c>
      <c r="O10" s="200">
        <v>0</v>
      </c>
      <c r="P10" s="200">
        <v>1.28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2.14</v>
      </c>
      <c r="V10" s="200">
        <v>0.14000000000000001</v>
      </c>
      <c r="W10" s="200">
        <v>0.48</v>
      </c>
      <c r="X10" s="200">
        <v>1.51</v>
      </c>
      <c r="Y10" s="200">
        <v>0</v>
      </c>
      <c r="Z10" s="200">
        <v>2.59</v>
      </c>
      <c r="AA10" s="200">
        <v>0.71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5.91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204.45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3.61</v>
      </c>
      <c r="E11" s="200">
        <v>0</v>
      </c>
      <c r="F11" s="200">
        <v>0</v>
      </c>
      <c r="G11" s="200">
        <v>4.66</v>
      </c>
      <c r="H11" s="200">
        <v>0</v>
      </c>
      <c r="I11" s="200">
        <v>0</v>
      </c>
      <c r="J11" s="200">
        <v>8.41</v>
      </c>
      <c r="K11" s="200">
        <v>0.31</v>
      </c>
      <c r="L11" s="200">
        <v>19.260000000000002</v>
      </c>
      <c r="M11" s="200">
        <v>0.82</v>
      </c>
      <c r="N11" s="200">
        <v>0.57999999999999996</v>
      </c>
      <c r="O11" s="200">
        <v>0</v>
      </c>
      <c r="P11" s="200">
        <v>1.28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2.14</v>
      </c>
      <c r="V11" s="200">
        <v>0.14000000000000001</v>
      </c>
      <c r="W11" s="200">
        <v>0.48</v>
      </c>
      <c r="X11" s="200">
        <v>1.51</v>
      </c>
      <c r="Y11" s="200">
        <v>0</v>
      </c>
      <c r="Z11" s="200">
        <v>2.59</v>
      </c>
      <c r="AA11" s="200">
        <v>0.71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15.89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204.45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3.61</v>
      </c>
      <c r="E12" s="200">
        <v>0</v>
      </c>
      <c r="F12" s="200">
        <v>0</v>
      </c>
      <c r="G12" s="200">
        <v>4.66</v>
      </c>
      <c r="H12" s="200">
        <v>0</v>
      </c>
      <c r="I12" s="200">
        <v>0</v>
      </c>
      <c r="J12" s="200">
        <v>8.41</v>
      </c>
      <c r="K12" s="200">
        <v>0.31</v>
      </c>
      <c r="L12" s="200">
        <v>19.260000000000002</v>
      </c>
      <c r="M12" s="200">
        <v>0.82</v>
      </c>
      <c r="N12" s="200">
        <v>0.57999999999999996</v>
      </c>
      <c r="O12" s="200">
        <v>0</v>
      </c>
      <c r="P12" s="200">
        <v>1.28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2.14</v>
      </c>
      <c r="V12" s="200">
        <v>0.14000000000000001</v>
      </c>
      <c r="W12" s="200">
        <v>0.48</v>
      </c>
      <c r="X12" s="200">
        <v>1.51</v>
      </c>
      <c r="Y12" s="200">
        <v>0</v>
      </c>
      <c r="Z12" s="200">
        <v>2.59</v>
      </c>
      <c r="AA12" s="200">
        <v>0.71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15.89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204.45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3.61</v>
      </c>
      <c r="E13" s="200">
        <v>0</v>
      </c>
      <c r="F13" s="200">
        <v>0</v>
      </c>
      <c r="G13" s="200">
        <v>4.66</v>
      </c>
      <c r="H13" s="200">
        <v>0</v>
      </c>
      <c r="I13" s="200">
        <v>0</v>
      </c>
      <c r="J13" s="200">
        <v>8.41</v>
      </c>
      <c r="K13" s="200">
        <v>0.31</v>
      </c>
      <c r="L13" s="200">
        <v>19.260000000000002</v>
      </c>
      <c r="M13" s="200">
        <v>0.82</v>
      </c>
      <c r="N13" s="200">
        <v>0.57999999999999996</v>
      </c>
      <c r="O13" s="200">
        <v>0</v>
      </c>
      <c r="P13" s="200">
        <v>1.28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0.14000000000000001</v>
      </c>
      <c r="W13" s="200">
        <v>0.48</v>
      </c>
      <c r="X13" s="200">
        <v>1.51</v>
      </c>
      <c r="Y13" s="200">
        <v>0</v>
      </c>
      <c r="Z13" s="200">
        <v>2.59</v>
      </c>
      <c r="AA13" s="200">
        <v>0.71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18.760000000000002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204.45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3.61</v>
      </c>
      <c r="E14" s="200">
        <v>0</v>
      </c>
      <c r="F14" s="200">
        <v>0</v>
      </c>
      <c r="G14" s="200">
        <v>4.66</v>
      </c>
      <c r="H14" s="200">
        <v>0</v>
      </c>
      <c r="I14" s="200">
        <v>0</v>
      </c>
      <c r="J14" s="200">
        <v>8.41</v>
      </c>
      <c r="K14" s="200">
        <v>0.31</v>
      </c>
      <c r="L14" s="200">
        <v>19.260000000000002</v>
      </c>
      <c r="M14" s="200">
        <v>0.82</v>
      </c>
      <c r="N14" s="200">
        <v>0.57999999999999996</v>
      </c>
      <c r="O14" s="200">
        <v>0</v>
      </c>
      <c r="P14" s="200">
        <v>1.28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0.14000000000000001</v>
      </c>
      <c r="W14" s="200">
        <v>0.48</v>
      </c>
      <c r="X14" s="200">
        <v>1.51</v>
      </c>
      <c r="Y14" s="200">
        <v>0</v>
      </c>
      <c r="Z14" s="200">
        <v>2.59</v>
      </c>
      <c r="AA14" s="200">
        <v>0.71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15.89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204.45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3.61</v>
      </c>
      <c r="E15" s="200">
        <v>0</v>
      </c>
      <c r="F15" s="200">
        <v>0</v>
      </c>
      <c r="G15" s="200">
        <v>4.66</v>
      </c>
      <c r="H15" s="200">
        <v>0</v>
      </c>
      <c r="I15" s="200">
        <v>0</v>
      </c>
      <c r="J15" s="200">
        <v>8.41</v>
      </c>
      <c r="K15" s="200">
        <v>0.31</v>
      </c>
      <c r="L15" s="200">
        <v>19.260000000000002</v>
      </c>
      <c r="M15" s="200">
        <v>0.87</v>
      </c>
      <c r="N15" s="200">
        <v>0.57999999999999996</v>
      </c>
      <c r="O15" s="200">
        <v>0</v>
      </c>
      <c r="P15" s="200">
        <v>1.28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0.14000000000000001</v>
      </c>
      <c r="W15" s="200">
        <v>0.48</v>
      </c>
      <c r="X15" s="200">
        <v>1.51</v>
      </c>
      <c r="Y15" s="200">
        <v>0</v>
      </c>
      <c r="Z15" s="200">
        <v>2.59</v>
      </c>
      <c r="AA15" s="200">
        <v>0.71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15.89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204.45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3.61</v>
      </c>
      <c r="E16" s="200">
        <v>0</v>
      </c>
      <c r="F16" s="200">
        <v>0</v>
      </c>
      <c r="G16" s="200">
        <v>4.66</v>
      </c>
      <c r="H16" s="200">
        <v>0</v>
      </c>
      <c r="I16" s="200">
        <v>0</v>
      </c>
      <c r="J16" s="200">
        <v>8.41</v>
      </c>
      <c r="K16" s="200">
        <v>0.31</v>
      </c>
      <c r="L16" s="200">
        <v>19.260000000000002</v>
      </c>
      <c r="M16" s="200">
        <v>0.87</v>
      </c>
      <c r="N16" s="200">
        <v>0.57999999999999996</v>
      </c>
      <c r="O16" s="200">
        <v>0</v>
      </c>
      <c r="P16" s="200">
        <v>1.28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0.14000000000000001</v>
      </c>
      <c r="W16" s="200">
        <v>0.48</v>
      </c>
      <c r="X16" s="200">
        <v>1.51</v>
      </c>
      <c r="Y16" s="200">
        <v>0</v>
      </c>
      <c r="Z16" s="200">
        <v>2.59</v>
      </c>
      <c r="AA16" s="200">
        <v>0.71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15.89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204.45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3.61</v>
      </c>
      <c r="E17" s="200">
        <v>0</v>
      </c>
      <c r="F17" s="200">
        <v>0</v>
      </c>
      <c r="G17" s="200">
        <v>4.66</v>
      </c>
      <c r="H17" s="200">
        <v>0</v>
      </c>
      <c r="I17" s="200">
        <v>0</v>
      </c>
      <c r="J17" s="200">
        <v>8.41</v>
      </c>
      <c r="K17" s="200">
        <v>0.31</v>
      </c>
      <c r="L17" s="200">
        <v>19.260000000000002</v>
      </c>
      <c r="M17" s="200">
        <v>0.87</v>
      </c>
      <c r="N17" s="200">
        <v>0.57999999999999996</v>
      </c>
      <c r="O17" s="200">
        <v>0</v>
      </c>
      <c r="P17" s="200">
        <v>1.28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0.14000000000000001</v>
      </c>
      <c r="W17" s="200">
        <v>0.48</v>
      </c>
      <c r="X17" s="200">
        <v>1.51</v>
      </c>
      <c r="Y17" s="200">
        <v>0</v>
      </c>
      <c r="Z17" s="200">
        <v>2.59</v>
      </c>
      <c r="AA17" s="200">
        <v>0.71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15.89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204.45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3.61</v>
      </c>
      <c r="E18" s="200">
        <v>0</v>
      </c>
      <c r="F18" s="200">
        <v>0</v>
      </c>
      <c r="G18" s="200">
        <v>4.66</v>
      </c>
      <c r="H18" s="200">
        <v>0</v>
      </c>
      <c r="I18" s="200">
        <v>0</v>
      </c>
      <c r="J18" s="200">
        <v>8.41</v>
      </c>
      <c r="K18" s="200">
        <v>0.31</v>
      </c>
      <c r="L18" s="200">
        <v>19.260000000000002</v>
      </c>
      <c r="M18" s="200">
        <v>0.87</v>
      </c>
      <c r="N18" s="200">
        <v>0.57999999999999996</v>
      </c>
      <c r="O18" s="200">
        <v>0</v>
      </c>
      <c r="P18" s="200">
        <v>1.28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0.14000000000000001</v>
      </c>
      <c r="W18" s="200">
        <v>0.48</v>
      </c>
      <c r="X18" s="200">
        <v>1.51</v>
      </c>
      <c r="Y18" s="200">
        <v>0</v>
      </c>
      <c r="Z18" s="200">
        <v>2.59</v>
      </c>
      <c r="AA18" s="200">
        <v>0.71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15.89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204.45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3.61</v>
      </c>
      <c r="E19" s="200">
        <v>0</v>
      </c>
      <c r="F19" s="200">
        <v>0</v>
      </c>
      <c r="G19" s="200">
        <v>4.66</v>
      </c>
      <c r="H19" s="200">
        <v>0</v>
      </c>
      <c r="I19" s="200">
        <v>0</v>
      </c>
      <c r="J19" s="200">
        <v>8.41</v>
      </c>
      <c r="K19" s="200">
        <v>0.31</v>
      </c>
      <c r="L19" s="200">
        <v>19.260000000000002</v>
      </c>
      <c r="M19" s="200">
        <v>0.87</v>
      </c>
      <c r="N19" s="200">
        <v>0.57999999999999996</v>
      </c>
      <c r="O19" s="200">
        <v>0</v>
      </c>
      <c r="P19" s="200">
        <v>1.28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0.14000000000000001</v>
      </c>
      <c r="W19" s="200">
        <v>0.48</v>
      </c>
      <c r="X19" s="200">
        <v>1.51</v>
      </c>
      <c r="Y19" s="200">
        <v>0</v>
      </c>
      <c r="Z19" s="200">
        <v>2.59</v>
      </c>
      <c r="AA19" s="200">
        <v>0.71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18.2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204.45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3.61</v>
      </c>
      <c r="E20" s="200">
        <v>0</v>
      </c>
      <c r="F20" s="200">
        <v>0</v>
      </c>
      <c r="G20" s="200">
        <v>4.66</v>
      </c>
      <c r="H20" s="200">
        <v>0</v>
      </c>
      <c r="I20" s="200">
        <v>0</v>
      </c>
      <c r="J20" s="200">
        <v>8.41</v>
      </c>
      <c r="K20" s="200">
        <v>0.31</v>
      </c>
      <c r="L20" s="200">
        <v>19.260000000000002</v>
      </c>
      <c r="M20" s="200">
        <v>0.87</v>
      </c>
      <c r="N20" s="200">
        <v>0.57999999999999996</v>
      </c>
      <c r="O20" s="200">
        <v>0</v>
      </c>
      <c r="P20" s="200">
        <v>1.28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0.14000000000000001</v>
      </c>
      <c r="W20" s="200">
        <v>0.48</v>
      </c>
      <c r="X20" s="200">
        <v>1.51</v>
      </c>
      <c r="Y20" s="200">
        <v>0</v>
      </c>
      <c r="Z20" s="200">
        <v>2.59</v>
      </c>
      <c r="AA20" s="200">
        <v>0.71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15.89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204.45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3.61</v>
      </c>
      <c r="E21" s="200">
        <v>0</v>
      </c>
      <c r="F21" s="200">
        <v>0</v>
      </c>
      <c r="G21" s="200">
        <v>4.66</v>
      </c>
      <c r="H21" s="200">
        <v>0</v>
      </c>
      <c r="I21" s="200">
        <v>0</v>
      </c>
      <c r="J21" s="200">
        <v>8.41</v>
      </c>
      <c r="K21" s="200">
        <v>0.31</v>
      </c>
      <c r="L21" s="200">
        <v>19.260000000000002</v>
      </c>
      <c r="M21" s="200">
        <v>0.87</v>
      </c>
      <c r="N21" s="200">
        <v>0.57999999999999996</v>
      </c>
      <c r="O21" s="200">
        <v>0</v>
      </c>
      <c r="P21" s="200">
        <v>1.28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2.09</v>
      </c>
      <c r="V21" s="200">
        <v>0.14000000000000001</v>
      </c>
      <c r="W21" s="200">
        <v>0.48</v>
      </c>
      <c r="X21" s="200">
        <v>1.51</v>
      </c>
      <c r="Y21" s="200">
        <v>0</v>
      </c>
      <c r="Z21" s="200">
        <v>2.59</v>
      </c>
      <c r="AA21" s="200">
        <v>0.71</v>
      </c>
      <c r="AB21" s="200">
        <v>0</v>
      </c>
      <c r="AC21" s="200">
        <v>15.88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17.510000000000002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204.45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3.61</v>
      </c>
      <c r="E22" s="200">
        <v>0</v>
      </c>
      <c r="F22" s="200">
        <v>0</v>
      </c>
      <c r="G22" s="200">
        <v>4.66</v>
      </c>
      <c r="H22" s="200">
        <v>0</v>
      </c>
      <c r="I22" s="200">
        <v>0</v>
      </c>
      <c r="J22" s="200">
        <v>8.41</v>
      </c>
      <c r="K22" s="200">
        <v>0.31</v>
      </c>
      <c r="L22" s="200">
        <v>19.260000000000002</v>
      </c>
      <c r="M22" s="200">
        <v>0.87</v>
      </c>
      <c r="N22" s="200">
        <v>0.57999999999999996</v>
      </c>
      <c r="O22" s="200">
        <v>0</v>
      </c>
      <c r="P22" s="200">
        <v>1.28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2.09</v>
      </c>
      <c r="V22" s="200">
        <v>0.14000000000000001</v>
      </c>
      <c r="W22" s="200">
        <v>0.48</v>
      </c>
      <c r="X22" s="200">
        <v>1.51</v>
      </c>
      <c r="Y22" s="200">
        <v>0</v>
      </c>
      <c r="Z22" s="200">
        <v>2.59</v>
      </c>
      <c r="AA22" s="200">
        <v>0.71</v>
      </c>
      <c r="AB22" s="200">
        <v>0</v>
      </c>
      <c r="AC22" s="200">
        <v>15.88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17.510000000000002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204.45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3.54</v>
      </c>
      <c r="E23" s="200">
        <v>0</v>
      </c>
      <c r="F23" s="200">
        <v>0</v>
      </c>
      <c r="G23" s="200">
        <v>4.66</v>
      </c>
      <c r="H23" s="200">
        <v>0</v>
      </c>
      <c r="I23" s="200">
        <v>0</v>
      </c>
      <c r="J23" s="200">
        <v>8.41</v>
      </c>
      <c r="K23" s="200">
        <v>0.31</v>
      </c>
      <c r="L23" s="200">
        <v>19.260000000000002</v>
      </c>
      <c r="M23" s="200">
        <v>0.87</v>
      </c>
      <c r="N23" s="200">
        <v>0.57999999999999996</v>
      </c>
      <c r="O23" s="200">
        <v>0</v>
      </c>
      <c r="P23" s="200">
        <v>1.28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2.09</v>
      </c>
      <c r="V23" s="200">
        <v>0.14000000000000001</v>
      </c>
      <c r="W23" s="200">
        <v>0.48</v>
      </c>
      <c r="X23" s="200">
        <v>1.51</v>
      </c>
      <c r="Y23" s="200">
        <v>0</v>
      </c>
      <c r="Z23" s="200">
        <v>2.59</v>
      </c>
      <c r="AA23" s="200">
        <v>0.71</v>
      </c>
      <c r="AB23" s="200">
        <v>0</v>
      </c>
      <c r="AC23" s="200">
        <v>15.88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17.510000000000002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204.45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3.54</v>
      </c>
      <c r="E24" s="200">
        <v>0</v>
      </c>
      <c r="F24" s="200">
        <v>0</v>
      </c>
      <c r="G24" s="200">
        <v>4.66</v>
      </c>
      <c r="H24" s="200">
        <v>0</v>
      </c>
      <c r="I24" s="200">
        <v>0</v>
      </c>
      <c r="J24" s="200">
        <v>8.41</v>
      </c>
      <c r="K24" s="200">
        <v>0.31</v>
      </c>
      <c r="L24" s="200">
        <v>19.260000000000002</v>
      </c>
      <c r="M24" s="200">
        <v>0.87</v>
      </c>
      <c r="N24" s="200">
        <v>0.57999999999999996</v>
      </c>
      <c r="O24" s="200">
        <v>0</v>
      </c>
      <c r="P24" s="200">
        <v>1.28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2.09</v>
      </c>
      <c r="V24" s="200">
        <v>0.14000000000000001</v>
      </c>
      <c r="W24" s="200">
        <v>0.48</v>
      </c>
      <c r="X24" s="200">
        <v>1.51</v>
      </c>
      <c r="Y24" s="200">
        <v>0</v>
      </c>
      <c r="Z24" s="200">
        <v>2.59</v>
      </c>
      <c r="AA24" s="200">
        <v>0.71</v>
      </c>
      <c r="AB24" s="200">
        <v>0</v>
      </c>
      <c r="AC24" s="200">
        <v>15.88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17.510000000000002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204.45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3.54</v>
      </c>
      <c r="E25" s="200">
        <v>0</v>
      </c>
      <c r="F25" s="200">
        <v>0</v>
      </c>
      <c r="G25" s="200">
        <v>4.66</v>
      </c>
      <c r="H25" s="200">
        <v>0</v>
      </c>
      <c r="I25" s="200">
        <v>0</v>
      </c>
      <c r="J25" s="200">
        <v>8.41</v>
      </c>
      <c r="K25" s="200">
        <v>0.31</v>
      </c>
      <c r="L25" s="200">
        <v>19.260000000000002</v>
      </c>
      <c r="M25" s="200">
        <v>0.87</v>
      </c>
      <c r="N25" s="200">
        <v>0.57999999999999996</v>
      </c>
      <c r="O25" s="200">
        <v>0</v>
      </c>
      <c r="P25" s="200">
        <v>1.28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2.0699999999999998</v>
      </c>
      <c r="V25" s="200">
        <v>0.14000000000000001</v>
      </c>
      <c r="W25" s="200">
        <v>0.48</v>
      </c>
      <c r="X25" s="200">
        <v>1.51</v>
      </c>
      <c r="Y25" s="200">
        <v>0</v>
      </c>
      <c r="Z25" s="200">
        <v>2.59</v>
      </c>
      <c r="AA25" s="200">
        <v>0.71</v>
      </c>
      <c r="AB25" s="200">
        <v>0</v>
      </c>
      <c r="AC25" s="200">
        <v>15.88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21.31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204.45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3.54</v>
      </c>
      <c r="E26" s="200">
        <v>0</v>
      </c>
      <c r="F26" s="200">
        <v>0</v>
      </c>
      <c r="G26" s="200">
        <v>4.66</v>
      </c>
      <c r="H26" s="200">
        <v>0</v>
      </c>
      <c r="I26" s="200">
        <v>0</v>
      </c>
      <c r="J26" s="200">
        <v>8.41</v>
      </c>
      <c r="K26" s="200">
        <v>0.31</v>
      </c>
      <c r="L26" s="200">
        <v>19.260000000000002</v>
      </c>
      <c r="M26" s="200">
        <v>0.87</v>
      </c>
      <c r="N26" s="200">
        <v>0.57999999999999996</v>
      </c>
      <c r="O26" s="200">
        <v>0</v>
      </c>
      <c r="P26" s="200">
        <v>1.28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2.0699999999999998</v>
      </c>
      <c r="V26" s="200">
        <v>0.14000000000000001</v>
      </c>
      <c r="W26" s="200">
        <v>0.48</v>
      </c>
      <c r="X26" s="200">
        <v>1.51</v>
      </c>
      <c r="Y26" s="200">
        <v>0</v>
      </c>
      <c r="Z26" s="200">
        <v>2.59</v>
      </c>
      <c r="AA26" s="200">
        <v>0.71</v>
      </c>
      <c r="AB26" s="200">
        <v>0</v>
      </c>
      <c r="AC26" s="200">
        <v>15.88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17.510000000000002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204.45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3.54</v>
      </c>
      <c r="E27" s="200">
        <v>0</v>
      </c>
      <c r="F27" s="200">
        <v>0</v>
      </c>
      <c r="G27" s="200">
        <v>4.66</v>
      </c>
      <c r="H27" s="200">
        <v>0</v>
      </c>
      <c r="I27" s="200">
        <v>0</v>
      </c>
      <c r="J27" s="200">
        <v>7.4</v>
      </c>
      <c r="K27" s="200">
        <v>0.31</v>
      </c>
      <c r="L27" s="200">
        <v>19.260000000000002</v>
      </c>
      <c r="M27" s="200">
        <v>0.87</v>
      </c>
      <c r="N27" s="200">
        <v>0.57999999999999996</v>
      </c>
      <c r="O27" s="200">
        <v>0</v>
      </c>
      <c r="P27" s="200">
        <v>1.28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2.0699999999999998</v>
      </c>
      <c r="V27" s="200">
        <v>0.14000000000000001</v>
      </c>
      <c r="W27" s="200">
        <v>0.48</v>
      </c>
      <c r="X27" s="200">
        <v>1.51</v>
      </c>
      <c r="Y27" s="200">
        <v>0</v>
      </c>
      <c r="Z27" s="200">
        <v>2.59</v>
      </c>
      <c r="AA27" s="200">
        <v>0.71</v>
      </c>
      <c r="AB27" s="200">
        <v>0</v>
      </c>
      <c r="AC27" s="200">
        <v>16.13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17.510000000000002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204.45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3.54</v>
      </c>
      <c r="E28" s="200">
        <v>0</v>
      </c>
      <c r="F28" s="200">
        <v>0</v>
      </c>
      <c r="G28" s="200">
        <v>4.66</v>
      </c>
      <c r="H28" s="200">
        <v>0</v>
      </c>
      <c r="I28" s="200">
        <v>0</v>
      </c>
      <c r="J28" s="200">
        <v>7.4</v>
      </c>
      <c r="K28" s="200">
        <v>0.31</v>
      </c>
      <c r="L28" s="200">
        <v>19.260000000000002</v>
      </c>
      <c r="M28" s="200">
        <v>0.87</v>
      </c>
      <c r="N28" s="200">
        <v>0.57999999999999996</v>
      </c>
      <c r="O28" s="200">
        <v>0</v>
      </c>
      <c r="P28" s="200">
        <v>1.28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2.0699999999999998</v>
      </c>
      <c r="V28" s="200">
        <v>0.14000000000000001</v>
      </c>
      <c r="W28" s="200">
        <v>0.48</v>
      </c>
      <c r="X28" s="200">
        <v>1.51</v>
      </c>
      <c r="Y28" s="200">
        <v>0</v>
      </c>
      <c r="Z28" s="200">
        <v>2.59</v>
      </c>
      <c r="AA28" s="200">
        <v>0.71</v>
      </c>
      <c r="AB28" s="200">
        <v>0</v>
      </c>
      <c r="AC28" s="200">
        <v>16.13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17.510000000000002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204.45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3.54</v>
      </c>
      <c r="E29" s="200">
        <v>0</v>
      </c>
      <c r="F29" s="200">
        <v>0</v>
      </c>
      <c r="G29" s="200">
        <v>4.66</v>
      </c>
      <c r="H29" s="200">
        <v>0</v>
      </c>
      <c r="I29" s="200">
        <v>0</v>
      </c>
      <c r="J29" s="200">
        <v>7.4</v>
      </c>
      <c r="K29" s="200">
        <v>0.31</v>
      </c>
      <c r="L29" s="200">
        <v>19.260000000000002</v>
      </c>
      <c r="M29" s="200">
        <v>0.89</v>
      </c>
      <c r="N29" s="200">
        <v>0.57999999999999996</v>
      </c>
      <c r="O29" s="200">
        <v>0</v>
      </c>
      <c r="P29" s="200">
        <v>1.28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2.0699999999999998</v>
      </c>
      <c r="V29" s="200">
        <v>0.14000000000000001</v>
      </c>
      <c r="W29" s="200">
        <v>0.48</v>
      </c>
      <c r="X29" s="200">
        <v>1.51</v>
      </c>
      <c r="Y29" s="200">
        <v>0</v>
      </c>
      <c r="Z29" s="200">
        <v>2.59</v>
      </c>
      <c r="AA29" s="200">
        <v>0.71</v>
      </c>
      <c r="AB29" s="200">
        <v>0</v>
      </c>
      <c r="AC29" s="200">
        <v>16.13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17.510000000000002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204.45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3.54</v>
      </c>
      <c r="E30" s="200">
        <v>0</v>
      </c>
      <c r="F30" s="200">
        <v>0</v>
      </c>
      <c r="G30" s="200">
        <v>4.66</v>
      </c>
      <c r="H30" s="200">
        <v>0</v>
      </c>
      <c r="I30" s="200">
        <v>0</v>
      </c>
      <c r="J30" s="200">
        <v>7.4</v>
      </c>
      <c r="K30" s="200">
        <v>0.31</v>
      </c>
      <c r="L30" s="200">
        <v>19.260000000000002</v>
      </c>
      <c r="M30" s="200">
        <v>0.89</v>
      </c>
      <c r="N30" s="200">
        <v>0.57999999999999996</v>
      </c>
      <c r="O30" s="200">
        <v>0</v>
      </c>
      <c r="P30" s="200">
        <v>1.28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2.0699999999999998</v>
      </c>
      <c r="V30" s="200">
        <v>0.14000000000000001</v>
      </c>
      <c r="W30" s="200">
        <v>0.48</v>
      </c>
      <c r="X30" s="200">
        <v>1.51</v>
      </c>
      <c r="Y30" s="200">
        <v>0</v>
      </c>
      <c r="Z30" s="200">
        <v>2.59</v>
      </c>
      <c r="AA30" s="200">
        <v>0.71</v>
      </c>
      <c r="AB30" s="200">
        <v>0</v>
      </c>
      <c r="AC30" s="200">
        <v>16.13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17.510000000000002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204.45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3.54</v>
      </c>
      <c r="E31" s="200">
        <v>0</v>
      </c>
      <c r="F31" s="200">
        <v>0</v>
      </c>
      <c r="G31" s="200">
        <v>4.66</v>
      </c>
      <c r="H31" s="200">
        <v>0</v>
      </c>
      <c r="I31" s="200">
        <v>0</v>
      </c>
      <c r="J31" s="200">
        <v>7.4</v>
      </c>
      <c r="K31" s="200">
        <v>0.31</v>
      </c>
      <c r="L31" s="200">
        <v>19.260000000000002</v>
      </c>
      <c r="M31" s="200">
        <v>0.89</v>
      </c>
      <c r="N31" s="200">
        <v>0.57999999999999996</v>
      </c>
      <c r="O31" s="200">
        <v>0</v>
      </c>
      <c r="P31" s="200">
        <v>1.28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2.0699999999999998</v>
      </c>
      <c r="V31" s="200">
        <v>0.14000000000000001</v>
      </c>
      <c r="W31" s="200">
        <v>0.48</v>
      </c>
      <c r="X31" s="200">
        <v>1.51</v>
      </c>
      <c r="Y31" s="200">
        <v>0</v>
      </c>
      <c r="Z31" s="200">
        <v>2.59</v>
      </c>
      <c r="AA31" s="200">
        <v>0.71</v>
      </c>
      <c r="AB31" s="200">
        <v>0</v>
      </c>
      <c r="AC31" s="200">
        <v>16.13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21.77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204.45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3.54</v>
      </c>
      <c r="E32" s="200">
        <v>0</v>
      </c>
      <c r="F32" s="200">
        <v>0</v>
      </c>
      <c r="G32" s="200">
        <v>4.66</v>
      </c>
      <c r="H32" s="200">
        <v>0</v>
      </c>
      <c r="I32" s="200">
        <v>0</v>
      </c>
      <c r="J32" s="200">
        <v>7.4</v>
      </c>
      <c r="K32" s="200">
        <v>0.31</v>
      </c>
      <c r="L32" s="200">
        <v>19.260000000000002</v>
      </c>
      <c r="M32" s="200">
        <v>0.89</v>
      </c>
      <c r="N32" s="200">
        <v>0.57999999999999996</v>
      </c>
      <c r="O32" s="200">
        <v>0</v>
      </c>
      <c r="P32" s="200">
        <v>1.28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2.0699999999999998</v>
      </c>
      <c r="V32" s="200">
        <v>0.14000000000000001</v>
      </c>
      <c r="W32" s="200">
        <v>0.48</v>
      </c>
      <c r="X32" s="200">
        <v>1.51</v>
      </c>
      <c r="Y32" s="200">
        <v>0</v>
      </c>
      <c r="Z32" s="200">
        <v>2.59</v>
      </c>
      <c r="AA32" s="200">
        <v>0.71</v>
      </c>
      <c r="AB32" s="200">
        <v>0</v>
      </c>
      <c r="AC32" s="200">
        <v>15.88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17.809999999999999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204.45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3.54</v>
      </c>
      <c r="E33" s="200">
        <v>0</v>
      </c>
      <c r="F33" s="200">
        <v>0</v>
      </c>
      <c r="G33" s="200">
        <v>4.66</v>
      </c>
      <c r="H33" s="200">
        <v>0</v>
      </c>
      <c r="I33" s="200">
        <v>0</v>
      </c>
      <c r="J33" s="200">
        <v>7.4</v>
      </c>
      <c r="K33" s="200">
        <v>0.31</v>
      </c>
      <c r="L33" s="200">
        <v>19.260000000000002</v>
      </c>
      <c r="M33" s="200">
        <v>0.89</v>
      </c>
      <c r="N33" s="200">
        <v>0.57999999999999996</v>
      </c>
      <c r="O33" s="200">
        <v>0</v>
      </c>
      <c r="P33" s="200">
        <v>1.28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2.0699999999999998</v>
      </c>
      <c r="V33" s="200">
        <v>0.14000000000000001</v>
      </c>
      <c r="W33" s="200">
        <v>0.48</v>
      </c>
      <c r="X33" s="200">
        <v>1.51</v>
      </c>
      <c r="Y33" s="200">
        <v>0</v>
      </c>
      <c r="Z33" s="200">
        <v>2.59</v>
      </c>
      <c r="AA33" s="200">
        <v>0.71</v>
      </c>
      <c r="AB33" s="200">
        <v>0</v>
      </c>
      <c r="AC33" s="200">
        <v>15.88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17.809999999999999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204.45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3.54</v>
      </c>
      <c r="E34" s="200">
        <v>0</v>
      </c>
      <c r="F34" s="200">
        <v>0</v>
      </c>
      <c r="G34" s="200">
        <v>4.66</v>
      </c>
      <c r="H34" s="200">
        <v>0</v>
      </c>
      <c r="I34" s="200">
        <v>0</v>
      </c>
      <c r="J34" s="200">
        <v>7.4</v>
      </c>
      <c r="K34" s="200">
        <v>0.31</v>
      </c>
      <c r="L34" s="200">
        <v>19.260000000000002</v>
      </c>
      <c r="M34" s="200">
        <v>0.89</v>
      </c>
      <c r="N34" s="200">
        <v>0.57999999999999996</v>
      </c>
      <c r="O34" s="200">
        <v>0</v>
      </c>
      <c r="P34" s="200">
        <v>1.28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2.0699999999999998</v>
      </c>
      <c r="V34" s="200">
        <v>0.14000000000000001</v>
      </c>
      <c r="W34" s="200">
        <v>0.48</v>
      </c>
      <c r="X34" s="200">
        <v>1.51</v>
      </c>
      <c r="Y34" s="200">
        <v>0</v>
      </c>
      <c r="Z34" s="200">
        <v>2.59</v>
      </c>
      <c r="AA34" s="200">
        <v>0.71</v>
      </c>
      <c r="AB34" s="200">
        <v>0</v>
      </c>
      <c r="AC34" s="200">
        <v>15.88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17.809999999999999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204.45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3.54</v>
      </c>
      <c r="E35" s="200">
        <v>0</v>
      </c>
      <c r="F35" s="200">
        <v>0</v>
      </c>
      <c r="G35" s="200">
        <v>4.66</v>
      </c>
      <c r="H35" s="200">
        <v>0</v>
      </c>
      <c r="I35" s="200">
        <v>0</v>
      </c>
      <c r="J35" s="200">
        <v>7.4</v>
      </c>
      <c r="K35" s="200">
        <v>0.31</v>
      </c>
      <c r="L35" s="200">
        <v>19.260000000000002</v>
      </c>
      <c r="M35" s="200">
        <v>0.82</v>
      </c>
      <c r="N35" s="200">
        <v>0.57999999999999996</v>
      </c>
      <c r="O35" s="200">
        <v>0</v>
      </c>
      <c r="P35" s="200">
        <v>1.28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2.0699999999999998</v>
      </c>
      <c r="V35" s="200">
        <v>0.14000000000000001</v>
      </c>
      <c r="W35" s="200">
        <v>0.48</v>
      </c>
      <c r="X35" s="200">
        <v>1.51</v>
      </c>
      <c r="Y35" s="200">
        <v>0</v>
      </c>
      <c r="Z35" s="200">
        <v>2.59</v>
      </c>
      <c r="AA35" s="200">
        <v>0.71</v>
      </c>
      <c r="AB35" s="200">
        <v>0</v>
      </c>
      <c r="AC35" s="200">
        <v>16.13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18.41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204.45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3.54</v>
      </c>
      <c r="E36" s="200">
        <v>0</v>
      </c>
      <c r="F36" s="200">
        <v>0</v>
      </c>
      <c r="G36" s="200">
        <v>4.66</v>
      </c>
      <c r="H36" s="200">
        <v>0</v>
      </c>
      <c r="I36" s="200">
        <v>0</v>
      </c>
      <c r="J36" s="200">
        <v>7.4</v>
      </c>
      <c r="K36" s="200">
        <v>0.31</v>
      </c>
      <c r="L36" s="200">
        <v>19.260000000000002</v>
      </c>
      <c r="M36" s="200">
        <v>0.82</v>
      </c>
      <c r="N36" s="200">
        <v>0.57999999999999996</v>
      </c>
      <c r="O36" s="200">
        <v>0</v>
      </c>
      <c r="P36" s="200">
        <v>1.28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2.0699999999999998</v>
      </c>
      <c r="V36" s="200">
        <v>0.14000000000000001</v>
      </c>
      <c r="W36" s="200">
        <v>0.48</v>
      </c>
      <c r="X36" s="200">
        <v>1.51</v>
      </c>
      <c r="Y36" s="200">
        <v>0</v>
      </c>
      <c r="Z36" s="200">
        <v>2.59</v>
      </c>
      <c r="AA36" s="200">
        <v>0.71</v>
      </c>
      <c r="AB36" s="200">
        <v>0</v>
      </c>
      <c r="AC36" s="200">
        <v>16.13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18.41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204.45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3.54</v>
      </c>
      <c r="E37" s="200">
        <v>0</v>
      </c>
      <c r="F37" s="200">
        <v>0</v>
      </c>
      <c r="G37" s="200">
        <v>4.66</v>
      </c>
      <c r="H37" s="200">
        <v>0</v>
      </c>
      <c r="I37" s="200">
        <v>0</v>
      </c>
      <c r="J37" s="200">
        <v>7.4</v>
      </c>
      <c r="K37" s="200">
        <v>0.31</v>
      </c>
      <c r="L37" s="200">
        <v>19.260000000000002</v>
      </c>
      <c r="M37" s="200">
        <v>0.82</v>
      </c>
      <c r="N37" s="200">
        <v>0.57999999999999996</v>
      </c>
      <c r="O37" s="200">
        <v>0</v>
      </c>
      <c r="P37" s="200">
        <v>1.27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2.0699999999999998</v>
      </c>
      <c r="V37" s="200">
        <v>0.14000000000000001</v>
      </c>
      <c r="W37" s="200">
        <v>0.48</v>
      </c>
      <c r="X37" s="200">
        <v>1.51</v>
      </c>
      <c r="Y37" s="200">
        <v>0</v>
      </c>
      <c r="Z37" s="200">
        <v>2.59</v>
      </c>
      <c r="AA37" s="200">
        <v>0.71</v>
      </c>
      <c r="AB37" s="200">
        <v>0</v>
      </c>
      <c r="AC37" s="200">
        <v>16.13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18.41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204.45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3.54</v>
      </c>
      <c r="E38" s="200">
        <v>0</v>
      </c>
      <c r="F38" s="200">
        <v>0</v>
      </c>
      <c r="G38" s="200">
        <v>4.66</v>
      </c>
      <c r="H38" s="200">
        <v>0</v>
      </c>
      <c r="I38" s="200">
        <v>0</v>
      </c>
      <c r="J38" s="200">
        <v>7.4</v>
      </c>
      <c r="K38" s="200">
        <v>0.31</v>
      </c>
      <c r="L38" s="200">
        <v>19.260000000000002</v>
      </c>
      <c r="M38" s="200">
        <v>0.82</v>
      </c>
      <c r="N38" s="200">
        <v>0.57999999999999996</v>
      </c>
      <c r="O38" s="200">
        <v>0</v>
      </c>
      <c r="P38" s="200">
        <v>1.27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2.0699999999999998</v>
      </c>
      <c r="V38" s="200">
        <v>0.14000000000000001</v>
      </c>
      <c r="W38" s="200">
        <v>0.48</v>
      </c>
      <c r="X38" s="200">
        <v>1.51</v>
      </c>
      <c r="Y38" s="200">
        <v>0</v>
      </c>
      <c r="Z38" s="200">
        <v>2.59</v>
      </c>
      <c r="AA38" s="200">
        <v>0.71</v>
      </c>
      <c r="AB38" s="200">
        <v>0</v>
      </c>
      <c r="AC38" s="200">
        <v>16.13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18.41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204.45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3.54</v>
      </c>
      <c r="E39" s="200">
        <v>0</v>
      </c>
      <c r="F39" s="200">
        <v>0</v>
      </c>
      <c r="G39" s="200">
        <v>4.66</v>
      </c>
      <c r="H39" s="200">
        <v>0</v>
      </c>
      <c r="I39" s="200">
        <v>0</v>
      </c>
      <c r="J39" s="200">
        <v>7.4</v>
      </c>
      <c r="K39" s="200">
        <v>0.31</v>
      </c>
      <c r="L39" s="200">
        <v>19.260000000000002</v>
      </c>
      <c r="M39" s="200">
        <v>0.82</v>
      </c>
      <c r="N39" s="200">
        <v>0.57999999999999996</v>
      </c>
      <c r="O39" s="200">
        <v>0</v>
      </c>
      <c r="P39" s="200">
        <v>1.27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2.0699999999999998</v>
      </c>
      <c r="V39" s="200">
        <v>0.14000000000000001</v>
      </c>
      <c r="W39" s="200">
        <v>0.48</v>
      </c>
      <c r="X39" s="200">
        <v>1.51</v>
      </c>
      <c r="Y39" s="200">
        <v>0</v>
      </c>
      <c r="Z39" s="200">
        <v>2.59</v>
      </c>
      <c r="AA39" s="200">
        <v>0.71</v>
      </c>
      <c r="AB39" s="200">
        <v>0</v>
      </c>
      <c r="AC39" s="200">
        <v>16.13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17.45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204.45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3.54</v>
      </c>
      <c r="E40" s="200">
        <v>0</v>
      </c>
      <c r="F40" s="200">
        <v>0</v>
      </c>
      <c r="G40" s="200">
        <v>4.66</v>
      </c>
      <c r="H40" s="200">
        <v>0</v>
      </c>
      <c r="I40" s="200">
        <v>0</v>
      </c>
      <c r="J40" s="200">
        <v>7.4</v>
      </c>
      <c r="K40" s="200">
        <v>0.31</v>
      </c>
      <c r="L40" s="200">
        <v>19.260000000000002</v>
      </c>
      <c r="M40" s="200">
        <v>0.82</v>
      </c>
      <c r="N40" s="200">
        <v>0.57999999999999996</v>
      </c>
      <c r="O40" s="200">
        <v>0</v>
      </c>
      <c r="P40" s="200">
        <v>1.27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2.0699999999999998</v>
      </c>
      <c r="V40" s="200">
        <v>0.14000000000000001</v>
      </c>
      <c r="W40" s="200">
        <v>0.48</v>
      </c>
      <c r="X40" s="200">
        <v>1.51</v>
      </c>
      <c r="Y40" s="200">
        <v>0</v>
      </c>
      <c r="Z40" s="200">
        <v>2.59</v>
      </c>
      <c r="AA40" s="200">
        <v>0.71</v>
      </c>
      <c r="AB40" s="200">
        <v>0</v>
      </c>
      <c r="AC40" s="200">
        <v>16.13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17.45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204.45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3.54</v>
      </c>
      <c r="E41" s="200">
        <v>0</v>
      </c>
      <c r="F41" s="200">
        <v>0</v>
      </c>
      <c r="G41" s="200">
        <v>4.66</v>
      </c>
      <c r="H41" s="200">
        <v>0</v>
      </c>
      <c r="I41" s="200">
        <v>0</v>
      </c>
      <c r="J41" s="200">
        <v>7.4</v>
      </c>
      <c r="K41" s="200">
        <v>0.31</v>
      </c>
      <c r="L41" s="200">
        <v>19.260000000000002</v>
      </c>
      <c r="M41" s="200">
        <v>0.82</v>
      </c>
      <c r="N41" s="200">
        <v>0.57999999999999996</v>
      </c>
      <c r="O41" s="200">
        <v>0</v>
      </c>
      <c r="P41" s="200">
        <v>1.27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2.0699999999999998</v>
      </c>
      <c r="V41" s="200">
        <v>0.14000000000000001</v>
      </c>
      <c r="W41" s="200">
        <v>0.48</v>
      </c>
      <c r="X41" s="200">
        <v>1.51</v>
      </c>
      <c r="Y41" s="200">
        <v>0</v>
      </c>
      <c r="Z41" s="200">
        <v>2.59</v>
      </c>
      <c r="AA41" s="200">
        <v>0.71</v>
      </c>
      <c r="AB41" s="200">
        <v>0</v>
      </c>
      <c r="AC41" s="200">
        <v>16.13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17.45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204.45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3.54</v>
      </c>
      <c r="E42" s="200">
        <v>0</v>
      </c>
      <c r="F42" s="200">
        <v>0</v>
      </c>
      <c r="G42" s="200">
        <v>4.66</v>
      </c>
      <c r="H42" s="200">
        <v>0</v>
      </c>
      <c r="I42" s="200">
        <v>0</v>
      </c>
      <c r="J42" s="200">
        <v>7.4</v>
      </c>
      <c r="K42" s="200">
        <v>0.31</v>
      </c>
      <c r="L42" s="200">
        <v>19.260000000000002</v>
      </c>
      <c r="M42" s="200">
        <v>0.82</v>
      </c>
      <c r="N42" s="200">
        <v>0.57999999999999996</v>
      </c>
      <c r="O42" s="200">
        <v>0</v>
      </c>
      <c r="P42" s="200">
        <v>1.27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2.0699999999999998</v>
      </c>
      <c r="V42" s="200">
        <v>0.14000000000000001</v>
      </c>
      <c r="W42" s="200">
        <v>0.48</v>
      </c>
      <c r="X42" s="200">
        <v>1.51</v>
      </c>
      <c r="Y42" s="200">
        <v>0</v>
      </c>
      <c r="Z42" s="200">
        <v>2.59</v>
      </c>
      <c r="AA42" s="200">
        <v>0.71</v>
      </c>
      <c r="AB42" s="200">
        <v>0</v>
      </c>
      <c r="AC42" s="200">
        <v>16.13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17.45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204.45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3.54</v>
      </c>
      <c r="E43" s="200">
        <v>0</v>
      </c>
      <c r="F43" s="200">
        <v>0</v>
      </c>
      <c r="G43" s="200">
        <v>4.66</v>
      </c>
      <c r="H43" s="200">
        <v>0</v>
      </c>
      <c r="I43" s="200">
        <v>0</v>
      </c>
      <c r="J43" s="200">
        <v>7.4</v>
      </c>
      <c r="K43" s="200">
        <v>0.31</v>
      </c>
      <c r="L43" s="200">
        <v>19.260000000000002</v>
      </c>
      <c r="M43" s="200">
        <v>0.82</v>
      </c>
      <c r="N43" s="200">
        <v>0.57999999999999996</v>
      </c>
      <c r="O43" s="200">
        <v>0</v>
      </c>
      <c r="P43" s="200">
        <v>1.27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2.0699999999999998</v>
      </c>
      <c r="V43" s="200">
        <v>0.14000000000000001</v>
      </c>
      <c r="W43" s="200">
        <v>0.48</v>
      </c>
      <c r="X43" s="200">
        <v>1.51</v>
      </c>
      <c r="Y43" s="200">
        <v>0</v>
      </c>
      <c r="Z43" s="200">
        <v>2.59</v>
      </c>
      <c r="AA43" s="200">
        <v>0.71</v>
      </c>
      <c r="AB43" s="200">
        <v>0</v>
      </c>
      <c r="AC43" s="200">
        <v>16.37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17.45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204.45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3.54</v>
      </c>
      <c r="E44" s="200">
        <v>0</v>
      </c>
      <c r="F44" s="200">
        <v>0</v>
      </c>
      <c r="G44" s="200">
        <v>4.66</v>
      </c>
      <c r="H44" s="200">
        <v>0</v>
      </c>
      <c r="I44" s="200">
        <v>0</v>
      </c>
      <c r="J44" s="200">
        <v>7.4</v>
      </c>
      <c r="K44" s="200">
        <v>0.31</v>
      </c>
      <c r="L44" s="200">
        <v>19.260000000000002</v>
      </c>
      <c r="M44" s="200">
        <v>0.82</v>
      </c>
      <c r="N44" s="200">
        <v>0.57999999999999996</v>
      </c>
      <c r="O44" s="200">
        <v>0</v>
      </c>
      <c r="P44" s="200">
        <v>1.27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2.0699999999999998</v>
      </c>
      <c r="V44" s="200">
        <v>0.14000000000000001</v>
      </c>
      <c r="W44" s="200">
        <v>0.48</v>
      </c>
      <c r="X44" s="200">
        <v>1.51</v>
      </c>
      <c r="Y44" s="200">
        <v>0</v>
      </c>
      <c r="Z44" s="200">
        <v>2.59</v>
      </c>
      <c r="AA44" s="200">
        <v>0.71</v>
      </c>
      <c r="AB44" s="200">
        <v>0</v>
      </c>
      <c r="AC44" s="200">
        <v>16.37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17.45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204.45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3.54</v>
      </c>
      <c r="E45" s="200">
        <v>0</v>
      </c>
      <c r="F45" s="200">
        <v>0</v>
      </c>
      <c r="G45" s="200">
        <v>4.66</v>
      </c>
      <c r="H45" s="200">
        <v>0</v>
      </c>
      <c r="I45" s="200">
        <v>0</v>
      </c>
      <c r="J45" s="200">
        <v>7.4</v>
      </c>
      <c r="K45" s="200">
        <v>0.31</v>
      </c>
      <c r="L45" s="200">
        <v>19.260000000000002</v>
      </c>
      <c r="M45" s="200">
        <v>0.82</v>
      </c>
      <c r="N45" s="200">
        <v>0.57999999999999996</v>
      </c>
      <c r="O45" s="200">
        <v>0</v>
      </c>
      <c r="P45" s="200">
        <v>1.27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2.0699999999999998</v>
      </c>
      <c r="V45" s="200">
        <v>0.14000000000000001</v>
      </c>
      <c r="W45" s="200">
        <v>0.47</v>
      </c>
      <c r="X45" s="200">
        <v>1.51</v>
      </c>
      <c r="Y45" s="200">
        <v>0</v>
      </c>
      <c r="Z45" s="200">
        <v>2.59</v>
      </c>
      <c r="AA45" s="200">
        <v>0.71</v>
      </c>
      <c r="AB45" s="200">
        <v>0</v>
      </c>
      <c r="AC45" s="200">
        <v>16.37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28.77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204.45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3.54</v>
      </c>
      <c r="E46" s="200">
        <v>0</v>
      </c>
      <c r="F46" s="200">
        <v>0</v>
      </c>
      <c r="G46" s="200">
        <v>4.66</v>
      </c>
      <c r="H46" s="200">
        <v>0</v>
      </c>
      <c r="I46" s="200">
        <v>0</v>
      </c>
      <c r="J46" s="200">
        <v>7.4</v>
      </c>
      <c r="K46" s="200">
        <v>0.31</v>
      </c>
      <c r="L46" s="200">
        <v>19.260000000000002</v>
      </c>
      <c r="M46" s="200">
        <v>0.82</v>
      </c>
      <c r="N46" s="200">
        <v>0.57999999999999996</v>
      </c>
      <c r="O46" s="200">
        <v>0</v>
      </c>
      <c r="P46" s="200">
        <v>1.27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2.0699999999999998</v>
      </c>
      <c r="V46" s="200">
        <v>0.14000000000000001</v>
      </c>
      <c r="W46" s="200">
        <v>0.47</v>
      </c>
      <c r="X46" s="200">
        <v>1.51</v>
      </c>
      <c r="Y46" s="200">
        <v>0</v>
      </c>
      <c r="Z46" s="200">
        <v>2.59</v>
      </c>
      <c r="AA46" s="200">
        <v>0.71</v>
      </c>
      <c r="AB46" s="200">
        <v>0</v>
      </c>
      <c r="AC46" s="200">
        <v>16.37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28.77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204.45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3.54</v>
      </c>
      <c r="E47" s="200">
        <v>0</v>
      </c>
      <c r="F47" s="200">
        <v>0</v>
      </c>
      <c r="G47" s="200">
        <v>4.66</v>
      </c>
      <c r="H47" s="200">
        <v>0</v>
      </c>
      <c r="I47" s="200">
        <v>0</v>
      </c>
      <c r="J47" s="200">
        <v>7.4</v>
      </c>
      <c r="K47" s="200">
        <v>0.31</v>
      </c>
      <c r="L47" s="200">
        <v>19.260000000000002</v>
      </c>
      <c r="M47" s="200">
        <v>0.82</v>
      </c>
      <c r="N47" s="200">
        <v>0.57999999999999996</v>
      </c>
      <c r="O47" s="200">
        <v>0</v>
      </c>
      <c r="P47" s="200">
        <v>1.27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</v>
      </c>
      <c r="V47" s="200">
        <v>0.14000000000000001</v>
      </c>
      <c r="W47" s="200">
        <v>0.47</v>
      </c>
      <c r="X47" s="200">
        <v>1.51</v>
      </c>
      <c r="Y47" s="200">
        <v>0</v>
      </c>
      <c r="Z47" s="200">
        <v>2.59</v>
      </c>
      <c r="AA47" s="200">
        <v>0.71</v>
      </c>
      <c r="AB47" s="200">
        <v>0</v>
      </c>
      <c r="AC47" s="200">
        <v>16.62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28.77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204.45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3.54</v>
      </c>
      <c r="E48" s="200">
        <v>0</v>
      </c>
      <c r="F48" s="200">
        <v>0</v>
      </c>
      <c r="G48" s="200">
        <v>4.66</v>
      </c>
      <c r="H48" s="200">
        <v>0</v>
      </c>
      <c r="I48" s="200">
        <v>0</v>
      </c>
      <c r="J48" s="200">
        <v>7.4</v>
      </c>
      <c r="K48" s="200">
        <v>0.31</v>
      </c>
      <c r="L48" s="200">
        <v>19.260000000000002</v>
      </c>
      <c r="M48" s="200">
        <v>0.82</v>
      </c>
      <c r="N48" s="200">
        <v>0.57999999999999996</v>
      </c>
      <c r="O48" s="200">
        <v>0</v>
      </c>
      <c r="P48" s="200">
        <v>1.27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</v>
      </c>
      <c r="V48" s="200">
        <v>0.14000000000000001</v>
      </c>
      <c r="W48" s="200">
        <v>0.47</v>
      </c>
      <c r="X48" s="200">
        <v>1.51</v>
      </c>
      <c r="Y48" s="200">
        <v>0</v>
      </c>
      <c r="Z48" s="200">
        <v>2.59</v>
      </c>
      <c r="AA48" s="200">
        <v>0.71</v>
      </c>
      <c r="AB48" s="200">
        <v>0</v>
      </c>
      <c r="AC48" s="200">
        <v>16.62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28.77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204.45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3.54</v>
      </c>
      <c r="E49" s="200">
        <v>0</v>
      </c>
      <c r="F49" s="200">
        <v>0</v>
      </c>
      <c r="G49" s="200">
        <v>4.66</v>
      </c>
      <c r="H49" s="200">
        <v>0</v>
      </c>
      <c r="I49" s="200">
        <v>0</v>
      </c>
      <c r="J49" s="200">
        <v>7.4</v>
      </c>
      <c r="K49" s="200">
        <v>0.31</v>
      </c>
      <c r="L49" s="200">
        <v>19.260000000000002</v>
      </c>
      <c r="M49" s="200">
        <v>0.82</v>
      </c>
      <c r="N49" s="200">
        <v>0.57999999999999996</v>
      </c>
      <c r="O49" s="200">
        <v>0</v>
      </c>
      <c r="P49" s="200">
        <v>1.28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</v>
      </c>
      <c r="V49" s="200">
        <v>0.14000000000000001</v>
      </c>
      <c r="W49" s="200">
        <v>0.47</v>
      </c>
      <c r="X49" s="200">
        <v>1.51</v>
      </c>
      <c r="Y49" s="200">
        <v>0</v>
      </c>
      <c r="Z49" s="200">
        <v>2.59</v>
      </c>
      <c r="AA49" s="200">
        <v>0.71</v>
      </c>
      <c r="AB49" s="200">
        <v>0</v>
      </c>
      <c r="AC49" s="200">
        <v>16.62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28.77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204.45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3.54</v>
      </c>
      <c r="E50" s="200">
        <v>0</v>
      </c>
      <c r="F50" s="200">
        <v>0</v>
      </c>
      <c r="G50" s="200">
        <v>4.66</v>
      </c>
      <c r="H50" s="200">
        <v>0</v>
      </c>
      <c r="I50" s="200">
        <v>0</v>
      </c>
      <c r="J50" s="200">
        <v>7.4</v>
      </c>
      <c r="K50" s="200">
        <v>0.31</v>
      </c>
      <c r="L50" s="200">
        <v>19.260000000000002</v>
      </c>
      <c r="M50" s="200">
        <v>0.82</v>
      </c>
      <c r="N50" s="200">
        <v>0.57999999999999996</v>
      </c>
      <c r="O50" s="200">
        <v>0</v>
      </c>
      <c r="P50" s="200">
        <v>1.28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</v>
      </c>
      <c r="V50" s="200">
        <v>0.14000000000000001</v>
      </c>
      <c r="W50" s="200">
        <v>0.47</v>
      </c>
      <c r="X50" s="200">
        <v>1.51</v>
      </c>
      <c r="Y50" s="200">
        <v>0</v>
      </c>
      <c r="Z50" s="200">
        <v>2.59</v>
      </c>
      <c r="AA50" s="200">
        <v>0.71</v>
      </c>
      <c r="AB50" s="200">
        <v>0</v>
      </c>
      <c r="AC50" s="200">
        <v>16.62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28.77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204.45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3.54</v>
      </c>
      <c r="E51" s="200">
        <v>0</v>
      </c>
      <c r="F51" s="200">
        <v>0</v>
      </c>
      <c r="G51" s="200">
        <v>4.66</v>
      </c>
      <c r="H51" s="200">
        <v>0</v>
      </c>
      <c r="I51" s="200">
        <v>0</v>
      </c>
      <c r="J51" s="200">
        <v>7.4</v>
      </c>
      <c r="K51" s="200">
        <v>0.31</v>
      </c>
      <c r="L51" s="200">
        <v>19.260000000000002</v>
      </c>
      <c r="M51" s="200">
        <v>0.82</v>
      </c>
      <c r="N51" s="200">
        <v>0.57999999999999996</v>
      </c>
      <c r="O51" s="200">
        <v>0</v>
      </c>
      <c r="P51" s="200">
        <v>1.28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2.14</v>
      </c>
      <c r="V51" s="200">
        <v>0.14000000000000001</v>
      </c>
      <c r="W51" s="200">
        <v>0.47</v>
      </c>
      <c r="X51" s="200">
        <v>1.51</v>
      </c>
      <c r="Y51" s="200">
        <v>0</v>
      </c>
      <c r="Z51" s="200">
        <v>2.59</v>
      </c>
      <c r="AA51" s="200">
        <v>0.71</v>
      </c>
      <c r="AB51" s="200">
        <v>0</v>
      </c>
      <c r="AC51" s="200">
        <v>16.86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27.8</v>
      </c>
      <c r="AJ51" s="200">
        <v>0</v>
      </c>
      <c r="AK51" s="200">
        <v>2.1800000000000002</v>
      </c>
      <c r="AL51" s="200">
        <v>0</v>
      </c>
      <c r="AM51" s="200">
        <v>0</v>
      </c>
      <c r="AN51" s="200">
        <v>0</v>
      </c>
      <c r="AO51" s="200">
        <v>200.1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3.54</v>
      </c>
      <c r="E52" s="200">
        <v>0</v>
      </c>
      <c r="F52" s="200">
        <v>0</v>
      </c>
      <c r="G52" s="200">
        <v>4.66</v>
      </c>
      <c r="H52" s="200">
        <v>0</v>
      </c>
      <c r="I52" s="200">
        <v>0</v>
      </c>
      <c r="J52" s="200">
        <v>7.4</v>
      </c>
      <c r="K52" s="200">
        <v>0.31</v>
      </c>
      <c r="L52" s="200">
        <v>19.260000000000002</v>
      </c>
      <c r="M52" s="200">
        <v>0.82</v>
      </c>
      <c r="N52" s="200">
        <v>0.57999999999999996</v>
      </c>
      <c r="O52" s="200">
        <v>0</v>
      </c>
      <c r="P52" s="200">
        <v>1.28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2.14</v>
      </c>
      <c r="V52" s="200">
        <v>0.14000000000000001</v>
      </c>
      <c r="W52" s="200">
        <v>0.47</v>
      </c>
      <c r="X52" s="200">
        <v>1.51</v>
      </c>
      <c r="Y52" s="200">
        <v>0</v>
      </c>
      <c r="Z52" s="200">
        <v>2.59</v>
      </c>
      <c r="AA52" s="200">
        <v>0.71</v>
      </c>
      <c r="AB52" s="200">
        <v>0</v>
      </c>
      <c r="AC52" s="200">
        <v>16.86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27.8</v>
      </c>
      <c r="AJ52" s="200">
        <v>0</v>
      </c>
      <c r="AK52" s="200">
        <v>2.1800000000000002</v>
      </c>
      <c r="AL52" s="200">
        <v>0</v>
      </c>
      <c r="AM52" s="200">
        <v>0</v>
      </c>
      <c r="AN52" s="200">
        <v>0</v>
      </c>
      <c r="AO52" s="200">
        <v>200.1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3.54</v>
      </c>
      <c r="E53" s="200">
        <v>0</v>
      </c>
      <c r="F53" s="200">
        <v>0</v>
      </c>
      <c r="G53" s="200">
        <v>4.66</v>
      </c>
      <c r="H53" s="200">
        <v>0</v>
      </c>
      <c r="I53" s="200">
        <v>0</v>
      </c>
      <c r="J53" s="200">
        <v>7.4</v>
      </c>
      <c r="K53" s="200">
        <v>0.31</v>
      </c>
      <c r="L53" s="200">
        <v>19.260000000000002</v>
      </c>
      <c r="M53" s="200">
        <v>0.82</v>
      </c>
      <c r="N53" s="200">
        <v>0.57999999999999996</v>
      </c>
      <c r="O53" s="200">
        <v>0</v>
      </c>
      <c r="P53" s="200">
        <v>1.28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2.14</v>
      </c>
      <c r="V53" s="200">
        <v>0.14000000000000001</v>
      </c>
      <c r="W53" s="200">
        <v>0.47</v>
      </c>
      <c r="X53" s="200">
        <v>1.51</v>
      </c>
      <c r="Y53" s="200">
        <v>0</v>
      </c>
      <c r="Z53" s="200">
        <v>2.59</v>
      </c>
      <c r="AA53" s="200">
        <v>0.71</v>
      </c>
      <c r="AB53" s="200">
        <v>0</v>
      </c>
      <c r="AC53" s="200">
        <v>16.86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27.8</v>
      </c>
      <c r="AJ53" s="200">
        <v>0</v>
      </c>
      <c r="AK53" s="200">
        <v>2.1800000000000002</v>
      </c>
      <c r="AL53" s="200">
        <v>0</v>
      </c>
      <c r="AM53" s="200">
        <v>0</v>
      </c>
      <c r="AN53" s="200">
        <v>0</v>
      </c>
      <c r="AO53" s="200">
        <v>200.1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3.54</v>
      </c>
      <c r="E54" s="200">
        <v>0</v>
      </c>
      <c r="F54" s="200">
        <v>0</v>
      </c>
      <c r="G54" s="200">
        <v>4.66</v>
      </c>
      <c r="H54" s="200">
        <v>0</v>
      </c>
      <c r="I54" s="200">
        <v>0</v>
      </c>
      <c r="J54" s="200">
        <v>7.4</v>
      </c>
      <c r="K54" s="200">
        <v>0.31</v>
      </c>
      <c r="L54" s="200">
        <v>19.260000000000002</v>
      </c>
      <c r="M54" s="200">
        <v>0.82</v>
      </c>
      <c r="N54" s="200">
        <v>0.57999999999999996</v>
      </c>
      <c r="O54" s="200">
        <v>0</v>
      </c>
      <c r="P54" s="200">
        <v>1.28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2.14</v>
      </c>
      <c r="V54" s="200">
        <v>0.14000000000000001</v>
      </c>
      <c r="W54" s="200">
        <v>0.47</v>
      </c>
      <c r="X54" s="200">
        <v>1.51</v>
      </c>
      <c r="Y54" s="200">
        <v>0</v>
      </c>
      <c r="Z54" s="200">
        <v>2.59</v>
      </c>
      <c r="AA54" s="200">
        <v>0.71</v>
      </c>
      <c r="AB54" s="200">
        <v>0</v>
      </c>
      <c r="AC54" s="200">
        <v>16.86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27.8</v>
      </c>
      <c r="AJ54" s="200">
        <v>0</v>
      </c>
      <c r="AK54" s="200">
        <v>2.1800000000000002</v>
      </c>
      <c r="AL54" s="200">
        <v>0</v>
      </c>
      <c r="AM54" s="200">
        <v>0</v>
      </c>
      <c r="AN54" s="200">
        <v>0</v>
      </c>
      <c r="AO54" s="200">
        <v>200.1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3.48</v>
      </c>
      <c r="E55" s="200">
        <v>0</v>
      </c>
      <c r="F55" s="200">
        <v>0</v>
      </c>
      <c r="G55" s="200">
        <v>4.66</v>
      </c>
      <c r="H55" s="200">
        <v>0</v>
      </c>
      <c r="I55" s="200">
        <v>0</v>
      </c>
      <c r="J55" s="200">
        <v>7.4</v>
      </c>
      <c r="K55" s="200">
        <v>0.31</v>
      </c>
      <c r="L55" s="200">
        <v>19.260000000000002</v>
      </c>
      <c r="M55" s="200">
        <v>0.84</v>
      </c>
      <c r="N55" s="200">
        <v>0.57999999999999996</v>
      </c>
      <c r="O55" s="200">
        <v>0</v>
      </c>
      <c r="P55" s="200">
        <v>1.28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2.14</v>
      </c>
      <c r="V55" s="200">
        <v>0.14000000000000001</v>
      </c>
      <c r="W55" s="200">
        <v>0.47</v>
      </c>
      <c r="X55" s="200">
        <v>1.51</v>
      </c>
      <c r="Y55" s="200">
        <v>0</v>
      </c>
      <c r="Z55" s="200">
        <v>2.59</v>
      </c>
      <c r="AA55" s="200">
        <v>0.71</v>
      </c>
      <c r="AB55" s="200">
        <v>0</v>
      </c>
      <c r="AC55" s="200">
        <v>16.37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28.96</v>
      </c>
      <c r="AJ55" s="200">
        <v>0</v>
      </c>
      <c r="AK55" s="200">
        <v>2.1800000000000002</v>
      </c>
      <c r="AL55" s="200">
        <v>0</v>
      </c>
      <c r="AM55" s="200">
        <v>0</v>
      </c>
      <c r="AN55" s="200">
        <v>0</v>
      </c>
      <c r="AO55" s="200">
        <v>200.1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3.48</v>
      </c>
      <c r="E56" s="200">
        <v>0</v>
      </c>
      <c r="F56" s="200">
        <v>0</v>
      </c>
      <c r="G56" s="200">
        <v>4.66</v>
      </c>
      <c r="H56" s="200">
        <v>0</v>
      </c>
      <c r="I56" s="200">
        <v>0</v>
      </c>
      <c r="J56" s="200">
        <v>7.4</v>
      </c>
      <c r="K56" s="200">
        <v>0.31</v>
      </c>
      <c r="L56" s="200">
        <v>19.260000000000002</v>
      </c>
      <c r="M56" s="200">
        <v>0.84</v>
      </c>
      <c r="N56" s="200">
        <v>0.57999999999999996</v>
      </c>
      <c r="O56" s="200">
        <v>0</v>
      </c>
      <c r="P56" s="200">
        <v>1.28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2.14</v>
      </c>
      <c r="V56" s="200">
        <v>0.14000000000000001</v>
      </c>
      <c r="W56" s="200">
        <v>0.47</v>
      </c>
      <c r="X56" s="200">
        <v>1.51</v>
      </c>
      <c r="Y56" s="200">
        <v>0</v>
      </c>
      <c r="Z56" s="200">
        <v>2.59</v>
      </c>
      <c r="AA56" s="200">
        <v>0.71</v>
      </c>
      <c r="AB56" s="200">
        <v>0</v>
      </c>
      <c r="AC56" s="200">
        <v>12.93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27.06</v>
      </c>
      <c r="AJ56" s="200">
        <v>0</v>
      </c>
      <c r="AK56" s="200">
        <v>2.1800000000000002</v>
      </c>
      <c r="AL56" s="200">
        <v>0</v>
      </c>
      <c r="AM56" s="200">
        <v>0</v>
      </c>
      <c r="AN56" s="200">
        <v>0</v>
      </c>
      <c r="AO56" s="200">
        <v>200.1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3.48</v>
      </c>
      <c r="E57" s="200">
        <v>0</v>
      </c>
      <c r="F57" s="200">
        <v>0</v>
      </c>
      <c r="G57" s="200">
        <v>4.66</v>
      </c>
      <c r="H57" s="200">
        <v>0</v>
      </c>
      <c r="I57" s="200">
        <v>0</v>
      </c>
      <c r="J57" s="200">
        <v>7.4</v>
      </c>
      <c r="K57" s="200">
        <v>0.31</v>
      </c>
      <c r="L57" s="200">
        <v>19.260000000000002</v>
      </c>
      <c r="M57" s="200">
        <v>0.84</v>
      </c>
      <c r="N57" s="200">
        <v>0.57999999999999996</v>
      </c>
      <c r="O57" s="200">
        <v>0</v>
      </c>
      <c r="P57" s="200">
        <v>1.28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2.14</v>
      </c>
      <c r="V57" s="200">
        <v>0.14000000000000001</v>
      </c>
      <c r="W57" s="200">
        <v>0.48</v>
      </c>
      <c r="X57" s="200">
        <v>1.51</v>
      </c>
      <c r="Y57" s="200">
        <v>0</v>
      </c>
      <c r="Z57" s="200">
        <v>2.59</v>
      </c>
      <c r="AA57" s="200">
        <v>0.71</v>
      </c>
      <c r="AB57" s="200">
        <v>0</v>
      </c>
      <c r="AC57" s="200">
        <v>12.93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27.06</v>
      </c>
      <c r="AJ57" s="200">
        <v>0</v>
      </c>
      <c r="AK57" s="200">
        <v>2.1800000000000002</v>
      </c>
      <c r="AL57" s="200">
        <v>0</v>
      </c>
      <c r="AM57" s="200">
        <v>0</v>
      </c>
      <c r="AN57" s="200">
        <v>0</v>
      </c>
      <c r="AO57" s="200">
        <v>200.1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3.48</v>
      </c>
      <c r="E58" s="200">
        <v>0</v>
      </c>
      <c r="F58" s="200">
        <v>0</v>
      </c>
      <c r="G58" s="200">
        <v>4.66</v>
      </c>
      <c r="H58" s="200">
        <v>0</v>
      </c>
      <c r="I58" s="200">
        <v>0</v>
      </c>
      <c r="J58" s="200">
        <v>7.4</v>
      </c>
      <c r="K58" s="200">
        <v>0.31</v>
      </c>
      <c r="L58" s="200">
        <v>19.260000000000002</v>
      </c>
      <c r="M58" s="200">
        <v>0.84</v>
      </c>
      <c r="N58" s="200">
        <v>0.57999999999999996</v>
      </c>
      <c r="O58" s="200">
        <v>0</v>
      </c>
      <c r="P58" s="200">
        <v>1.28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2.14</v>
      </c>
      <c r="V58" s="200">
        <v>0.14000000000000001</v>
      </c>
      <c r="W58" s="200">
        <v>0.48</v>
      </c>
      <c r="X58" s="200">
        <v>1.51</v>
      </c>
      <c r="Y58" s="200">
        <v>0</v>
      </c>
      <c r="Z58" s="200">
        <v>2.59</v>
      </c>
      <c r="AA58" s="200">
        <v>0.71</v>
      </c>
      <c r="AB58" s="200">
        <v>0</v>
      </c>
      <c r="AC58" s="200">
        <v>12.93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27.06</v>
      </c>
      <c r="AJ58" s="200">
        <v>0</v>
      </c>
      <c r="AK58" s="200">
        <v>2.1800000000000002</v>
      </c>
      <c r="AL58" s="200">
        <v>0</v>
      </c>
      <c r="AM58" s="200">
        <v>0</v>
      </c>
      <c r="AN58" s="200">
        <v>0</v>
      </c>
      <c r="AO58" s="200">
        <v>200.1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3.48</v>
      </c>
      <c r="E59" s="200">
        <v>0</v>
      </c>
      <c r="F59" s="200">
        <v>0</v>
      </c>
      <c r="G59" s="200">
        <v>4.66</v>
      </c>
      <c r="H59" s="200">
        <v>0</v>
      </c>
      <c r="I59" s="200">
        <v>0</v>
      </c>
      <c r="J59" s="200">
        <v>7.4</v>
      </c>
      <c r="K59" s="200">
        <v>0.31</v>
      </c>
      <c r="L59" s="200">
        <v>19.260000000000002</v>
      </c>
      <c r="M59" s="200">
        <v>0.84</v>
      </c>
      <c r="N59" s="200">
        <v>0.57999999999999996</v>
      </c>
      <c r="O59" s="200">
        <v>0</v>
      </c>
      <c r="P59" s="200">
        <v>1.28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2.14</v>
      </c>
      <c r="V59" s="200">
        <v>0.14000000000000001</v>
      </c>
      <c r="W59" s="200">
        <v>0.48</v>
      </c>
      <c r="X59" s="200">
        <v>1.51</v>
      </c>
      <c r="Y59" s="200">
        <v>0</v>
      </c>
      <c r="Z59" s="200">
        <v>2.59</v>
      </c>
      <c r="AA59" s="200">
        <v>0.71</v>
      </c>
      <c r="AB59" s="200">
        <v>0</v>
      </c>
      <c r="AC59" s="200">
        <v>12.93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27.06</v>
      </c>
      <c r="AJ59" s="200">
        <v>0</v>
      </c>
      <c r="AK59" s="200">
        <v>3.26</v>
      </c>
      <c r="AL59" s="200">
        <v>0</v>
      </c>
      <c r="AM59" s="200">
        <v>0</v>
      </c>
      <c r="AN59" s="200">
        <v>0</v>
      </c>
      <c r="AO59" s="200">
        <v>200.1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3.48</v>
      </c>
      <c r="E60" s="200">
        <v>0</v>
      </c>
      <c r="F60" s="200">
        <v>0</v>
      </c>
      <c r="G60" s="200">
        <v>4.66</v>
      </c>
      <c r="H60" s="200">
        <v>0</v>
      </c>
      <c r="I60" s="200">
        <v>0</v>
      </c>
      <c r="J60" s="200">
        <v>7.4</v>
      </c>
      <c r="K60" s="200">
        <v>0.31</v>
      </c>
      <c r="L60" s="200">
        <v>19.260000000000002</v>
      </c>
      <c r="M60" s="200">
        <v>0.84</v>
      </c>
      <c r="N60" s="200">
        <v>0.57999999999999996</v>
      </c>
      <c r="O60" s="200">
        <v>0</v>
      </c>
      <c r="P60" s="200">
        <v>1.28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2.14</v>
      </c>
      <c r="V60" s="200">
        <v>0.14000000000000001</v>
      </c>
      <c r="W60" s="200">
        <v>0.48</v>
      </c>
      <c r="X60" s="200">
        <v>1.51</v>
      </c>
      <c r="Y60" s="200">
        <v>0</v>
      </c>
      <c r="Z60" s="200">
        <v>2.59</v>
      </c>
      <c r="AA60" s="200">
        <v>0.71</v>
      </c>
      <c r="AB60" s="200">
        <v>0</v>
      </c>
      <c r="AC60" s="200">
        <v>12.93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27.06</v>
      </c>
      <c r="AJ60" s="200">
        <v>0</v>
      </c>
      <c r="AK60" s="200">
        <v>3.26</v>
      </c>
      <c r="AL60" s="200">
        <v>0</v>
      </c>
      <c r="AM60" s="200">
        <v>0</v>
      </c>
      <c r="AN60" s="200">
        <v>0</v>
      </c>
      <c r="AO60" s="200">
        <v>193.58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3.48</v>
      </c>
      <c r="E61" s="200">
        <v>0</v>
      </c>
      <c r="F61" s="200">
        <v>0</v>
      </c>
      <c r="G61" s="200">
        <v>4.66</v>
      </c>
      <c r="H61" s="200">
        <v>0</v>
      </c>
      <c r="I61" s="200">
        <v>0</v>
      </c>
      <c r="J61" s="200">
        <v>7.4</v>
      </c>
      <c r="K61" s="200">
        <v>0.31</v>
      </c>
      <c r="L61" s="200">
        <v>19.260000000000002</v>
      </c>
      <c r="M61" s="200">
        <v>0.84</v>
      </c>
      <c r="N61" s="200">
        <v>0.57999999999999996</v>
      </c>
      <c r="O61" s="200">
        <v>0</v>
      </c>
      <c r="P61" s="200">
        <v>1.28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2.14</v>
      </c>
      <c r="V61" s="200">
        <v>0.14000000000000001</v>
      </c>
      <c r="W61" s="200">
        <v>0.48</v>
      </c>
      <c r="X61" s="200">
        <v>1.51</v>
      </c>
      <c r="Y61" s="200">
        <v>0</v>
      </c>
      <c r="Z61" s="200">
        <v>2.59</v>
      </c>
      <c r="AA61" s="200">
        <v>0.71</v>
      </c>
      <c r="AB61" s="200">
        <v>0</v>
      </c>
      <c r="AC61" s="200">
        <v>12.93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27.06</v>
      </c>
      <c r="AJ61" s="200">
        <v>0</v>
      </c>
      <c r="AK61" s="200">
        <v>3.26</v>
      </c>
      <c r="AL61" s="200">
        <v>0</v>
      </c>
      <c r="AM61" s="200">
        <v>0</v>
      </c>
      <c r="AN61" s="200">
        <v>0</v>
      </c>
      <c r="AO61" s="200">
        <v>193.58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3.48</v>
      </c>
      <c r="E62" s="200">
        <v>0</v>
      </c>
      <c r="F62" s="200">
        <v>0</v>
      </c>
      <c r="G62" s="200">
        <v>4.66</v>
      </c>
      <c r="H62" s="200">
        <v>0</v>
      </c>
      <c r="I62" s="200">
        <v>0</v>
      </c>
      <c r="J62" s="200">
        <v>7.4</v>
      </c>
      <c r="K62" s="200">
        <v>0.31</v>
      </c>
      <c r="L62" s="200">
        <v>19.260000000000002</v>
      </c>
      <c r="M62" s="200">
        <v>0.84</v>
      </c>
      <c r="N62" s="200">
        <v>0.57999999999999996</v>
      </c>
      <c r="O62" s="200">
        <v>0</v>
      </c>
      <c r="P62" s="200">
        <v>1.28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2.14</v>
      </c>
      <c r="V62" s="200">
        <v>0.14000000000000001</v>
      </c>
      <c r="W62" s="200">
        <v>0.48</v>
      </c>
      <c r="X62" s="200">
        <v>1.51</v>
      </c>
      <c r="Y62" s="200">
        <v>0</v>
      </c>
      <c r="Z62" s="200">
        <v>2.59</v>
      </c>
      <c r="AA62" s="200">
        <v>0.71</v>
      </c>
      <c r="AB62" s="200">
        <v>0</v>
      </c>
      <c r="AC62" s="200">
        <v>15.59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27.06</v>
      </c>
      <c r="AJ62" s="200">
        <v>0</v>
      </c>
      <c r="AK62" s="200">
        <v>3.26</v>
      </c>
      <c r="AL62" s="200">
        <v>0</v>
      </c>
      <c r="AM62" s="200">
        <v>0</v>
      </c>
      <c r="AN62" s="200">
        <v>0</v>
      </c>
      <c r="AO62" s="200">
        <v>193.58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3.48</v>
      </c>
      <c r="E63" s="200">
        <v>0</v>
      </c>
      <c r="F63" s="200">
        <v>0</v>
      </c>
      <c r="G63" s="200">
        <v>4.66</v>
      </c>
      <c r="H63" s="200">
        <v>0</v>
      </c>
      <c r="I63" s="200">
        <v>0</v>
      </c>
      <c r="J63" s="200">
        <v>7.4</v>
      </c>
      <c r="K63" s="200">
        <v>0.31</v>
      </c>
      <c r="L63" s="200">
        <v>19.260000000000002</v>
      </c>
      <c r="M63" s="200">
        <v>0.84</v>
      </c>
      <c r="N63" s="200">
        <v>0.57999999999999996</v>
      </c>
      <c r="O63" s="200">
        <v>0</v>
      </c>
      <c r="P63" s="200">
        <v>1.28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2.14</v>
      </c>
      <c r="V63" s="200">
        <v>0.14000000000000001</v>
      </c>
      <c r="W63" s="200">
        <v>0.48</v>
      </c>
      <c r="X63" s="200">
        <v>1.51</v>
      </c>
      <c r="Y63" s="200">
        <v>0</v>
      </c>
      <c r="Z63" s="200">
        <v>2.59</v>
      </c>
      <c r="AA63" s="200">
        <v>0.71</v>
      </c>
      <c r="AB63" s="200">
        <v>0</v>
      </c>
      <c r="AC63" s="200">
        <v>15.59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27.06</v>
      </c>
      <c r="AJ63" s="200">
        <v>0</v>
      </c>
      <c r="AK63" s="200">
        <v>3.25</v>
      </c>
      <c r="AL63" s="200">
        <v>0</v>
      </c>
      <c r="AM63" s="200">
        <v>0</v>
      </c>
      <c r="AN63" s="200">
        <v>0</v>
      </c>
      <c r="AO63" s="200">
        <v>193.58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3.48</v>
      </c>
      <c r="E64" s="200">
        <v>0</v>
      </c>
      <c r="F64" s="200">
        <v>0</v>
      </c>
      <c r="G64" s="200">
        <v>4.66</v>
      </c>
      <c r="H64" s="200">
        <v>0</v>
      </c>
      <c r="I64" s="200">
        <v>0</v>
      </c>
      <c r="J64" s="200">
        <v>7.4</v>
      </c>
      <c r="K64" s="200">
        <v>0.31</v>
      </c>
      <c r="L64" s="200">
        <v>19.260000000000002</v>
      </c>
      <c r="M64" s="200">
        <v>0.84</v>
      </c>
      <c r="N64" s="200">
        <v>0.57999999999999996</v>
      </c>
      <c r="O64" s="200">
        <v>0</v>
      </c>
      <c r="P64" s="200">
        <v>1.28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2.14</v>
      </c>
      <c r="V64" s="200">
        <v>0.14000000000000001</v>
      </c>
      <c r="W64" s="200">
        <v>0.48</v>
      </c>
      <c r="X64" s="200">
        <v>1.51</v>
      </c>
      <c r="Y64" s="200">
        <v>0</v>
      </c>
      <c r="Z64" s="200">
        <v>2.59</v>
      </c>
      <c r="AA64" s="200">
        <v>0.71</v>
      </c>
      <c r="AB64" s="200">
        <v>0</v>
      </c>
      <c r="AC64" s="200">
        <v>15.59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27.06</v>
      </c>
      <c r="AJ64" s="200">
        <v>0</v>
      </c>
      <c r="AK64" s="200">
        <v>3.25</v>
      </c>
      <c r="AL64" s="200">
        <v>0</v>
      </c>
      <c r="AM64" s="200">
        <v>0</v>
      </c>
      <c r="AN64" s="200">
        <v>0</v>
      </c>
      <c r="AO64" s="200">
        <v>193.58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3.48</v>
      </c>
      <c r="E65" s="200">
        <v>0</v>
      </c>
      <c r="F65" s="200">
        <v>0</v>
      </c>
      <c r="G65" s="200">
        <v>4.66</v>
      </c>
      <c r="H65" s="200">
        <v>0</v>
      </c>
      <c r="I65" s="200">
        <v>0</v>
      </c>
      <c r="J65" s="200">
        <v>7.4</v>
      </c>
      <c r="K65" s="200">
        <v>0.31</v>
      </c>
      <c r="L65" s="200">
        <v>19.260000000000002</v>
      </c>
      <c r="M65" s="200">
        <v>0.84</v>
      </c>
      <c r="N65" s="200">
        <v>0.57999999999999996</v>
      </c>
      <c r="O65" s="200">
        <v>0</v>
      </c>
      <c r="P65" s="200">
        <v>1.28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2.14</v>
      </c>
      <c r="V65" s="200">
        <v>0.14000000000000001</v>
      </c>
      <c r="W65" s="200">
        <v>0.48</v>
      </c>
      <c r="X65" s="200">
        <v>1.51</v>
      </c>
      <c r="Y65" s="200">
        <v>0</v>
      </c>
      <c r="Z65" s="200">
        <v>2.59</v>
      </c>
      <c r="AA65" s="200">
        <v>0.71</v>
      </c>
      <c r="AB65" s="200">
        <v>0</v>
      </c>
      <c r="AC65" s="200">
        <v>16.12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28.96</v>
      </c>
      <c r="AJ65" s="200">
        <v>0</v>
      </c>
      <c r="AK65" s="200">
        <v>3.25</v>
      </c>
      <c r="AL65" s="200">
        <v>0</v>
      </c>
      <c r="AM65" s="200">
        <v>0</v>
      </c>
      <c r="AN65" s="200">
        <v>0</v>
      </c>
      <c r="AO65" s="200">
        <v>187.1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3.48</v>
      </c>
      <c r="E66" s="200">
        <v>0</v>
      </c>
      <c r="F66" s="200">
        <v>0</v>
      </c>
      <c r="G66" s="200">
        <v>4.66</v>
      </c>
      <c r="H66" s="200">
        <v>0</v>
      </c>
      <c r="I66" s="200">
        <v>0</v>
      </c>
      <c r="J66" s="200">
        <v>7.4</v>
      </c>
      <c r="K66" s="200">
        <v>0.31</v>
      </c>
      <c r="L66" s="200">
        <v>19.260000000000002</v>
      </c>
      <c r="M66" s="200">
        <v>0.84</v>
      </c>
      <c r="N66" s="200">
        <v>0.57999999999999996</v>
      </c>
      <c r="O66" s="200">
        <v>0</v>
      </c>
      <c r="P66" s="200">
        <v>1.28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2.14</v>
      </c>
      <c r="V66" s="200">
        <v>0.14000000000000001</v>
      </c>
      <c r="W66" s="200">
        <v>0.48</v>
      </c>
      <c r="X66" s="200">
        <v>1.51</v>
      </c>
      <c r="Y66" s="200">
        <v>0</v>
      </c>
      <c r="Z66" s="200">
        <v>2.59</v>
      </c>
      <c r="AA66" s="200">
        <v>0.71</v>
      </c>
      <c r="AB66" s="200">
        <v>0</v>
      </c>
      <c r="AC66" s="200">
        <v>16.12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28.96</v>
      </c>
      <c r="AJ66" s="200">
        <v>0</v>
      </c>
      <c r="AK66" s="200">
        <v>3.25</v>
      </c>
      <c r="AL66" s="200">
        <v>0</v>
      </c>
      <c r="AM66" s="200">
        <v>0</v>
      </c>
      <c r="AN66" s="200">
        <v>0</v>
      </c>
      <c r="AO66" s="200">
        <v>181.1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3.54</v>
      </c>
      <c r="E67" s="200">
        <v>0</v>
      </c>
      <c r="F67" s="200">
        <v>0</v>
      </c>
      <c r="G67" s="200">
        <v>4.66</v>
      </c>
      <c r="H67" s="200">
        <v>0</v>
      </c>
      <c r="I67" s="200">
        <v>0</v>
      </c>
      <c r="J67" s="200">
        <v>7.4</v>
      </c>
      <c r="K67" s="200">
        <v>0.31</v>
      </c>
      <c r="L67" s="200">
        <v>19.260000000000002</v>
      </c>
      <c r="M67" s="200">
        <v>0.84</v>
      </c>
      <c r="N67" s="200">
        <v>0.57999999999999996</v>
      </c>
      <c r="O67" s="200">
        <v>0</v>
      </c>
      <c r="P67" s="200">
        <v>1.28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2.14</v>
      </c>
      <c r="V67" s="200">
        <v>0.14000000000000001</v>
      </c>
      <c r="W67" s="200">
        <v>0.48</v>
      </c>
      <c r="X67" s="200">
        <v>1.51</v>
      </c>
      <c r="Y67" s="200">
        <v>0</v>
      </c>
      <c r="Z67" s="200">
        <v>2.59</v>
      </c>
      <c r="AA67" s="200">
        <v>0.71</v>
      </c>
      <c r="AB67" s="200">
        <v>0</v>
      </c>
      <c r="AC67" s="200">
        <v>15.86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28.96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174.52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3.54</v>
      </c>
      <c r="E68" s="200">
        <v>0</v>
      </c>
      <c r="F68" s="200">
        <v>0</v>
      </c>
      <c r="G68" s="200">
        <v>4.66</v>
      </c>
      <c r="H68" s="200">
        <v>0</v>
      </c>
      <c r="I68" s="200">
        <v>0</v>
      </c>
      <c r="J68" s="200">
        <v>7.4</v>
      </c>
      <c r="K68" s="200">
        <v>0.31</v>
      </c>
      <c r="L68" s="200">
        <v>19.260000000000002</v>
      </c>
      <c r="M68" s="200">
        <v>0.84</v>
      </c>
      <c r="N68" s="200">
        <v>0.57999999999999996</v>
      </c>
      <c r="O68" s="200">
        <v>0</v>
      </c>
      <c r="P68" s="200">
        <v>1.28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2.14</v>
      </c>
      <c r="V68" s="200">
        <v>0.14000000000000001</v>
      </c>
      <c r="W68" s="200">
        <v>0.48</v>
      </c>
      <c r="X68" s="200">
        <v>1.51</v>
      </c>
      <c r="Y68" s="200">
        <v>0</v>
      </c>
      <c r="Z68" s="200">
        <v>2.59</v>
      </c>
      <c r="AA68" s="200">
        <v>0.71</v>
      </c>
      <c r="AB68" s="200">
        <v>0</v>
      </c>
      <c r="AC68" s="200">
        <v>15.86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28.96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170.64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3.54</v>
      </c>
      <c r="E69" s="200">
        <v>0</v>
      </c>
      <c r="F69" s="200">
        <v>0</v>
      </c>
      <c r="G69" s="200">
        <v>4.66</v>
      </c>
      <c r="H69" s="200">
        <v>0</v>
      </c>
      <c r="I69" s="200">
        <v>0</v>
      </c>
      <c r="J69" s="200">
        <v>7.4</v>
      </c>
      <c r="K69" s="200">
        <v>0.31</v>
      </c>
      <c r="L69" s="200">
        <v>19.260000000000002</v>
      </c>
      <c r="M69" s="200">
        <v>0.84</v>
      </c>
      <c r="N69" s="200">
        <v>0.57999999999999996</v>
      </c>
      <c r="O69" s="200">
        <v>0</v>
      </c>
      <c r="P69" s="200">
        <v>1.28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2.14</v>
      </c>
      <c r="V69" s="200">
        <v>0.14000000000000001</v>
      </c>
      <c r="W69" s="200">
        <v>0.48</v>
      </c>
      <c r="X69" s="200">
        <v>1.51</v>
      </c>
      <c r="Y69" s="200">
        <v>0</v>
      </c>
      <c r="Z69" s="200">
        <v>2.59</v>
      </c>
      <c r="AA69" s="200">
        <v>0.71</v>
      </c>
      <c r="AB69" s="200">
        <v>0</v>
      </c>
      <c r="AC69" s="200">
        <v>15.86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28.96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170.1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3.54</v>
      </c>
      <c r="E70" s="200">
        <v>0</v>
      </c>
      <c r="F70" s="200">
        <v>0</v>
      </c>
      <c r="G70" s="200">
        <v>4.66</v>
      </c>
      <c r="H70" s="200">
        <v>0</v>
      </c>
      <c r="I70" s="200">
        <v>0</v>
      </c>
      <c r="J70" s="200">
        <v>7.4</v>
      </c>
      <c r="K70" s="200">
        <v>0.31</v>
      </c>
      <c r="L70" s="200">
        <v>19.260000000000002</v>
      </c>
      <c r="M70" s="200">
        <v>0.84</v>
      </c>
      <c r="N70" s="200">
        <v>0.57999999999999996</v>
      </c>
      <c r="O70" s="200">
        <v>0</v>
      </c>
      <c r="P70" s="200">
        <v>1.28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2.14</v>
      </c>
      <c r="V70" s="200">
        <v>0.14000000000000001</v>
      </c>
      <c r="W70" s="200">
        <v>0.48</v>
      </c>
      <c r="X70" s="200">
        <v>1.51</v>
      </c>
      <c r="Y70" s="200">
        <v>0</v>
      </c>
      <c r="Z70" s="200">
        <v>2.59</v>
      </c>
      <c r="AA70" s="200">
        <v>0.71</v>
      </c>
      <c r="AB70" s="200">
        <v>0</v>
      </c>
      <c r="AC70" s="200">
        <v>15.86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28.96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170.1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3.54</v>
      </c>
      <c r="E71" s="200">
        <v>0</v>
      </c>
      <c r="F71" s="200">
        <v>0</v>
      </c>
      <c r="G71" s="200">
        <v>4.66</v>
      </c>
      <c r="H71" s="200">
        <v>0</v>
      </c>
      <c r="I71" s="200">
        <v>0</v>
      </c>
      <c r="J71" s="200">
        <v>7.4</v>
      </c>
      <c r="K71" s="200">
        <v>0.31</v>
      </c>
      <c r="L71" s="200">
        <v>19.260000000000002</v>
      </c>
      <c r="M71" s="200">
        <v>0.84</v>
      </c>
      <c r="N71" s="200">
        <v>0.57999999999999996</v>
      </c>
      <c r="O71" s="200">
        <v>0</v>
      </c>
      <c r="P71" s="200">
        <v>1.28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2.14</v>
      </c>
      <c r="V71" s="200">
        <v>0.14000000000000001</v>
      </c>
      <c r="W71" s="200">
        <v>0.48</v>
      </c>
      <c r="X71" s="200">
        <v>1.51</v>
      </c>
      <c r="Y71" s="200">
        <v>0</v>
      </c>
      <c r="Z71" s="200">
        <v>2.59</v>
      </c>
      <c r="AA71" s="200">
        <v>0.71</v>
      </c>
      <c r="AB71" s="200">
        <v>0</v>
      </c>
      <c r="AC71" s="200">
        <v>15.86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28.58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170.1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3.54</v>
      </c>
      <c r="E72" s="200">
        <v>0</v>
      </c>
      <c r="F72" s="200">
        <v>0</v>
      </c>
      <c r="G72" s="200">
        <v>4.66</v>
      </c>
      <c r="H72" s="200">
        <v>0</v>
      </c>
      <c r="I72" s="200">
        <v>0</v>
      </c>
      <c r="J72" s="200">
        <v>7.4</v>
      </c>
      <c r="K72" s="200">
        <v>0.31</v>
      </c>
      <c r="L72" s="200">
        <v>19.260000000000002</v>
      </c>
      <c r="M72" s="200">
        <v>0.84</v>
      </c>
      <c r="N72" s="200">
        <v>0.57999999999999996</v>
      </c>
      <c r="O72" s="200">
        <v>0</v>
      </c>
      <c r="P72" s="200">
        <v>1.28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2.14</v>
      </c>
      <c r="V72" s="200">
        <v>0.14000000000000001</v>
      </c>
      <c r="W72" s="200">
        <v>0.48</v>
      </c>
      <c r="X72" s="200">
        <v>1.51</v>
      </c>
      <c r="Y72" s="200">
        <v>0</v>
      </c>
      <c r="Z72" s="200">
        <v>2.59</v>
      </c>
      <c r="AA72" s="200">
        <v>0.71</v>
      </c>
      <c r="AB72" s="200">
        <v>0</v>
      </c>
      <c r="AC72" s="200">
        <v>15.86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28.58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170.1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3.54</v>
      </c>
      <c r="E73" s="200">
        <v>0</v>
      </c>
      <c r="F73" s="200">
        <v>0</v>
      </c>
      <c r="G73" s="200">
        <v>4.66</v>
      </c>
      <c r="H73" s="200">
        <v>0</v>
      </c>
      <c r="I73" s="200">
        <v>0</v>
      </c>
      <c r="J73" s="200">
        <v>7.4</v>
      </c>
      <c r="K73" s="200">
        <v>0.31</v>
      </c>
      <c r="L73" s="200">
        <v>19.260000000000002</v>
      </c>
      <c r="M73" s="200">
        <v>0.84</v>
      </c>
      <c r="N73" s="200">
        <v>0.57999999999999996</v>
      </c>
      <c r="O73" s="200">
        <v>0</v>
      </c>
      <c r="P73" s="200">
        <v>1.28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2.14</v>
      </c>
      <c r="V73" s="200">
        <v>0.14000000000000001</v>
      </c>
      <c r="W73" s="200">
        <v>0.48</v>
      </c>
      <c r="X73" s="200">
        <v>1.51</v>
      </c>
      <c r="Y73" s="200">
        <v>0</v>
      </c>
      <c r="Z73" s="200">
        <v>2.59</v>
      </c>
      <c r="AA73" s="200">
        <v>0.71</v>
      </c>
      <c r="AB73" s="200">
        <v>0</v>
      </c>
      <c r="AC73" s="200">
        <v>13.27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26.61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170.1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3.54</v>
      </c>
      <c r="E74" s="200">
        <v>0</v>
      </c>
      <c r="F74" s="200">
        <v>0</v>
      </c>
      <c r="G74" s="200">
        <v>4.66</v>
      </c>
      <c r="H74" s="200">
        <v>0</v>
      </c>
      <c r="I74" s="200">
        <v>0</v>
      </c>
      <c r="J74" s="200">
        <v>7.4</v>
      </c>
      <c r="K74" s="200">
        <v>0.31</v>
      </c>
      <c r="L74" s="200">
        <v>19.260000000000002</v>
      </c>
      <c r="M74" s="200">
        <v>0.84</v>
      </c>
      <c r="N74" s="200">
        <v>0.57999999999999996</v>
      </c>
      <c r="O74" s="200">
        <v>0</v>
      </c>
      <c r="P74" s="200">
        <v>1.28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2.14</v>
      </c>
      <c r="V74" s="200">
        <v>0.14000000000000001</v>
      </c>
      <c r="W74" s="200">
        <v>0.48</v>
      </c>
      <c r="X74" s="200">
        <v>1.51</v>
      </c>
      <c r="Y74" s="200">
        <v>0</v>
      </c>
      <c r="Z74" s="200">
        <v>2.59</v>
      </c>
      <c r="AA74" s="200">
        <v>0.71</v>
      </c>
      <c r="AB74" s="200">
        <v>0</v>
      </c>
      <c r="AC74" s="200">
        <v>13.27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26.61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170.1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3.54</v>
      </c>
      <c r="E75" s="200">
        <v>0</v>
      </c>
      <c r="F75" s="200">
        <v>0</v>
      </c>
      <c r="G75" s="200">
        <v>4.66</v>
      </c>
      <c r="H75" s="200">
        <v>0</v>
      </c>
      <c r="I75" s="200">
        <v>0</v>
      </c>
      <c r="J75" s="200">
        <v>7.4</v>
      </c>
      <c r="K75" s="200">
        <v>0.31</v>
      </c>
      <c r="L75" s="200">
        <v>19.260000000000002</v>
      </c>
      <c r="M75" s="200">
        <v>0.84</v>
      </c>
      <c r="N75" s="200">
        <v>0.57999999999999996</v>
      </c>
      <c r="O75" s="200">
        <v>0</v>
      </c>
      <c r="P75" s="200">
        <v>1.28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2.14</v>
      </c>
      <c r="V75" s="200">
        <v>0.14000000000000001</v>
      </c>
      <c r="W75" s="200">
        <v>0.48</v>
      </c>
      <c r="X75" s="200">
        <v>1.51</v>
      </c>
      <c r="Y75" s="200">
        <v>0</v>
      </c>
      <c r="Z75" s="200">
        <v>2.59</v>
      </c>
      <c r="AA75" s="200">
        <v>0.71</v>
      </c>
      <c r="AB75" s="200">
        <v>0</v>
      </c>
      <c r="AC75" s="200">
        <v>13.27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26.61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3.54</v>
      </c>
      <c r="E76" s="200">
        <v>0</v>
      </c>
      <c r="F76" s="200">
        <v>0</v>
      </c>
      <c r="G76" s="200">
        <v>4.66</v>
      </c>
      <c r="H76" s="200">
        <v>0</v>
      </c>
      <c r="I76" s="200">
        <v>0</v>
      </c>
      <c r="J76" s="200">
        <v>7.4</v>
      </c>
      <c r="K76" s="200">
        <v>0.31</v>
      </c>
      <c r="L76" s="200">
        <v>19.260000000000002</v>
      </c>
      <c r="M76" s="200">
        <v>0.84</v>
      </c>
      <c r="N76" s="200">
        <v>0.57999999999999996</v>
      </c>
      <c r="O76" s="200">
        <v>0</v>
      </c>
      <c r="P76" s="200">
        <v>1.28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2.14</v>
      </c>
      <c r="V76" s="200">
        <v>0.14000000000000001</v>
      </c>
      <c r="W76" s="200">
        <v>0.48</v>
      </c>
      <c r="X76" s="200">
        <v>1.51</v>
      </c>
      <c r="Y76" s="200">
        <v>0</v>
      </c>
      <c r="Z76" s="200">
        <v>2.59</v>
      </c>
      <c r="AA76" s="200">
        <v>0.71</v>
      </c>
      <c r="AB76" s="200">
        <v>0</v>
      </c>
      <c r="AC76" s="200">
        <v>13.27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26.61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3.54</v>
      </c>
      <c r="E77" s="200">
        <v>0</v>
      </c>
      <c r="F77" s="200">
        <v>0</v>
      </c>
      <c r="G77" s="200">
        <v>4.66</v>
      </c>
      <c r="H77" s="200">
        <v>0</v>
      </c>
      <c r="I77" s="200">
        <v>0</v>
      </c>
      <c r="J77" s="200">
        <v>7.4</v>
      </c>
      <c r="K77" s="200">
        <v>0.31</v>
      </c>
      <c r="L77" s="200">
        <v>19.260000000000002</v>
      </c>
      <c r="M77" s="200">
        <v>0.84</v>
      </c>
      <c r="N77" s="200">
        <v>0.57999999999999996</v>
      </c>
      <c r="O77" s="200">
        <v>0</v>
      </c>
      <c r="P77" s="200">
        <v>1.28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2.14</v>
      </c>
      <c r="V77" s="200">
        <v>0.14000000000000001</v>
      </c>
      <c r="W77" s="200">
        <v>0.48</v>
      </c>
      <c r="X77" s="200">
        <v>1.51</v>
      </c>
      <c r="Y77" s="200">
        <v>0</v>
      </c>
      <c r="Z77" s="200">
        <v>2.59</v>
      </c>
      <c r="AA77" s="200">
        <v>0.71</v>
      </c>
      <c r="AB77" s="200">
        <v>0</v>
      </c>
      <c r="AC77" s="200">
        <v>13.27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26.61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3.54</v>
      </c>
      <c r="E78" s="200">
        <v>0</v>
      </c>
      <c r="F78" s="200">
        <v>0</v>
      </c>
      <c r="G78" s="200">
        <v>4.66</v>
      </c>
      <c r="H78" s="200">
        <v>0</v>
      </c>
      <c r="I78" s="200">
        <v>0</v>
      </c>
      <c r="J78" s="200">
        <v>7.4</v>
      </c>
      <c r="K78" s="200">
        <v>0.31</v>
      </c>
      <c r="L78" s="200">
        <v>19.260000000000002</v>
      </c>
      <c r="M78" s="200">
        <v>0.84</v>
      </c>
      <c r="N78" s="200">
        <v>0.57999999999999996</v>
      </c>
      <c r="O78" s="200">
        <v>0</v>
      </c>
      <c r="P78" s="200">
        <v>1.28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2.14</v>
      </c>
      <c r="V78" s="200">
        <v>0.14000000000000001</v>
      </c>
      <c r="W78" s="200">
        <v>0.48</v>
      </c>
      <c r="X78" s="200">
        <v>1.51</v>
      </c>
      <c r="Y78" s="200">
        <v>0</v>
      </c>
      <c r="Z78" s="200">
        <v>2.59</v>
      </c>
      <c r="AA78" s="200">
        <v>0.71</v>
      </c>
      <c r="AB78" s="200">
        <v>0</v>
      </c>
      <c r="AC78" s="200">
        <v>12.93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26.61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3.54</v>
      </c>
      <c r="E79" s="200">
        <v>0</v>
      </c>
      <c r="F79" s="200">
        <v>0</v>
      </c>
      <c r="G79" s="200">
        <v>4.66</v>
      </c>
      <c r="H79" s="200">
        <v>0</v>
      </c>
      <c r="I79" s="200">
        <v>0</v>
      </c>
      <c r="J79" s="200">
        <v>7.4</v>
      </c>
      <c r="K79" s="200">
        <v>0.31</v>
      </c>
      <c r="L79" s="200">
        <v>19.260000000000002</v>
      </c>
      <c r="M79" s="200">
        <v>0.84</v>
      </c>
      <c r="N79" s="200">
        <v>0.57999999999999996</v>
      </c>
      <c r="O79" s="200">
        <v>0</v>
      </c>
      <c r="P79" s="200">
        <v>1.28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2.14</v>
      </c>
      <c r="V79" s="200">
        <v>0.14000000000000001</v>
      </c>
      <c r="W79" s="200">
        <v>0.48</v>
      </c>
      <c r="X79" s="200">
        <v>1.51</v>
      </c>
      <c r="Y79" s="200">
        <v>0</v>
      </c>
      <c r="Z79" s="200">
        <v>2.59</v>
      </c>
      <c r="AA79" s="200">
        <v>0.71</v>
      </c>
      <c r="AB79" s="200">
        <v>0</v>
      </c>
      <c r="AC79" s="200">
        <v>12.93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26.61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3.54</v>
      </c>
      <c r="E80" s="200">
        <v>0</v>
      </c>
      <c r="F80" s="200">
        <v>0</v>
      </c>
      <c r="G80" s="200">
        <v>4.66</v>
      </c>
      <c r="H80" s="200">
        <v>0</v>
      </c>
      <c r="I80" s="200">
        <v>0</v>
      </c>
      <c r="J80" s="200">
        <v>7.4</v>
      </c>
      <c r="K80" s="200">
        <v>0.31</v>
      </c>
      <c r="L80" s="200">
        <v>19.260000000000002</v>
      </c>
      <c r="M80" s="200">
        <v>0.84</v>
      </c>
      <c r="N80" s="200">
        <v>0.57999999999999996</v>
      </c>
      <c r="O80" s="200">
        <v>0</v>
      </c>
      <c r="P80" s="200">
        <v>1.28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2.14</v>
      </c>
      <c r="V80" s="200">
        <v>0.14000000000000001</v>
      </c>
      <c r="W80" s="200">
        <v>0.48</v>
      </c>
      <c r="X80" s="200">
        <v>1.51</v>
      </c>
      <c r="Y80" s="200">
        <v>0</v>
      </c>
      <c r="Z80" s="200">
        <v>2.59</v>
      </c>
      <c r="AA80" s="200">
        <v>0.71</v>
      </c>
      <c r="AB80" s="200">
        <v>0</v>
      </c>
      <c r="AC80" s="200">
        <v>12.93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26.61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3.54</v>
      </c>
      <c r="E81" s="200">
        <v>0</v>
      </c>
      <c r="F81" s="200">
        <v>0</v>
      </c>
      <c r="G81" s="200">
        <v>4.66</v>
      </c>
      <c r="H81" s="200">
        <v>0</v>
      </c>
      <c r="I81" s="200">
        <v>0</v>
      </c>
      <c r="J81" s="200">
        <v>8.74</v>
      </c>
      <c r="K81" s="200">
        <v>0.31</v>
      </c>
      <c r="L81" s="200">
        <v>19.260000000000002</v>
      </c>
      <c r="M81" s="200">
        <v>0.84</v>
      </c>
      <c r="N81" s="200">
        <v>0.57999999999999996</v>
      </c>
      <c r="O81" s="200">
        <v>0</v>
      </c>
      <c r="P81" s="200">
        <v>1.28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2.14</v>
      </c>
      <c r="V81" s="200">
        <v>0.14000000000000001</v>
      </c>
      <c r="W81" s="200">
        <v>0.48</v>
      </c>
      <c r="X81" s="200">
        <v>1.51</v>
      </c>
      <c r="Y81" s="200">
        <v>0</v>
      </c>
      <c r="Z81" s="200">
        <v>2.59</v>
      </c>
      <c r="AA81" s="200">
        <v>0.71</v>
      </c>
      <c r="AB81" s="200">
        <v>0</v>
      </c>
      <c r="AC81" s="200">
        <v>12.93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26.61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3.54</v>
      </c>
      <c r="E82" s="200">
        <v>0</v>
      </c>
      <c r="F82" s="200">
        <v>0</v>
      </c>
      <c r="G82" s="200">
        <v>4.66</v>
      </c>
      <c r="H82" s="200">
        <v>0</v>
      </c>
      <c r="I82" s="200">
        <v>0</v>
      </c>
      <c r="J82" s="200">
        <v>10.09</v>
      </c>
      <c r="K82" s="200">
        <v>0.31</v>
      </c>
      <c r="L82" s="200">
        <v>19.260000000000002</v>
      </c>
      <c r="M82" s="200">
        <v>0.84</v>
      </c>
      <c r="N82" s="200">
        <v>0.57999999999999996</v>
      </c>
      <c r="O82" s="200">
        <v>0</v>
      </c>
      <c r="P82" s="200">
        <v>1.28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2.14</v>
      </c>
      <c r="V82" s="200">
        <v>0.14000000000000001</v>
      </c>
      <c r="W82" s="200">
        <v>0.48</v>
      </c>
      <c r="X82" s="200">
        <v>1.51</v>
      </c>
      <c r="Y82" s="200">
        <v>0</v>
      </c>
      <c r="Z82" s="200">
        <v>2.59</v>
      </c>
      <c r="AA82" s="200">
        <v>0.71</v>
      </c>
      <c r="AB82" s="200">
        <v>0</v>
      </c>
      <c r="AC82" s="200">
        <v>12.93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26.61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3.54</v>
      </c>
      <c r="E83" s="200">
        <v>0</v>
      </c>
      <c r="F83" s="200">
        <v>0</v>
      </c>
      <c r="G83" s="200">
        <v>4.66</v>
      </c>
      <c r="H83" s="200">
        <v>0</v>
      </c>
      <c r="I83" s="200">
        <v>0</v>
      </c>
      <c r="J83" s="200">
        <v>10.09</v>
      </c>
      <c r="K83" s="200">
        <v>0.31</v>
      </c>
      <c r="L83" s="200">
        <v>19.260000000000002</v>
      </c>
      <c r="M83" s="200">
        <v>0.84</v>
      </c>
      <c r="N83" s="200">
        <v>0.57999999999999996</v>
      </c>
      <c r="O83" s="200">
        <v>0</v>
      </c>
      <c r="P83" s="200">
        <v>1.28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2.14</v>
      </c>
      <c r="V83" s="200">
        <v>0.14000000000000001</v>
      </c>
      <c r="W83" s="200">
        <v>0.48</v>
      </c>
      <c r="X83" s="200">
        <v>1.51</v>
      </c>
      <c r="Y83" s="200">
        <v>0</v>
      </c>
      <c r="Z83" s="200">
        <v>2.59</v>
      </c>
      <c r="AA83" s="200">
        <v>0.71</v>
      </c>
      <c r="AB83" s="200">
        <v>0</v>
      </c>
      <c r="AC83" s="200">
        <v>12.93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26.61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3.54</v>
      </c>
      <c r="E84" s="200">
        <v>0</v>
      </c>
      <c r="F84" s="200">
        <v>0</v>
      </c>
      <c r="G84" s="200">
        <v>4.66</v>
      </c>
      <c r="H84" s="200">
        <v>0</v>
      </c>
      <c r="I84" s="200">
        <v>0</v>
      </c>
      <c r="J84" s="200">
        <v>8.74</v>
      </c>
      <c r="K84" s="200">
        <v>0.31</v>
      </c>
      <c r="L84" s="200">
        <v>19.260000000000002</v>
      </c>
      <c r="M84" s="200">
        <v>0.84</v>
      </c>
      <c r="N84" s="200">
        <v>0.57999999999999996</v>
      </c>
      <c r="O84" s="200">
        <v>0</v>
      </c>
      <c r="P84" s="200">
        <v>1.28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2.14</v>
      </c>
      <c r="V84" s="200">
        <v>0.14000000000000001</v>
      </c>
      <c r="W84" s="200">
        <v>0.48</v>
      </c>
      <c r="X84" s="200">
        <v>1.51</v>
      </c>
      <c r="Y84" s="200">
        <v>0</v>
      </c>
      <c r="Z84" s="200">
        <v>2.59</v>
      </c>
      <c r="AA84" s="200">
        <v>0.71</v>
      </c>
      <c r="AB84" s="200">
        <v>0</v>
      </c>
      <c r="AC84" s="200">
        <v>12.93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26.61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3.54</v>
      </c>
      <c r="E85" s="200">
        <v>0</v>
      </c>
      <c r="F85" s="200">
        <v>0</v>
      </c>
      <c r="G85" s="200">
        <v>4.66</v>
      </c>
      <c r="H85" s="200">
        <v>0</v>
      </c>
      <c r="I85" s="200">
        <v>0</v>
      </c>
      <c r="J85" s="200">
        <v>7.4</v>
      </c>
      <c r="K85" s="200">
        <v>0.31</v>
      </c>
      <c r="L85" s="200">
        <v>19.260000000000002</v>
      </c>
      <c r="M85" s="200">
        <v>0.84</v>
      </c>
      <c r="N85" s="200">
        <v>0.57999999999999996</v>
      </c>
      <c r="O85" s="200">
        <v>0</v>
      </c>
      <c r="P85" s="200">
        <v>1.28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2.14</v>
      </c>
      <c r="V85" s="200">
        <v>0.14000000000000001</v>
      </c>
      <c r="W85" s="200">
        <v>0.48</v>
      </c>
      <c r="X85" s="200">
        <v>1.51</v>
      </c>
      <c r="Y85" s="200">
        <v>0</v>
      </c>
      <c r="Z85" s="200">
        <v>2.59</v>
      </c>
      <c r="AA85" s="200">
        <v>0.71</v>
      </c>
      <c r="AB85" s="200">
        <v>0</v>
      </c>
      <c r="AC85" s="200">
        <v>12.93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26.61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3.54</v>
      </c>
      <c r="E86" s="200">
        <v>0</v>
      </c>
      <c r="F86" s="200">
        <v>0</v>
      </c>
      <c r="G86" s="200">
        <v>4.66</v>
      </c>
      <c r="H86" s="200">
        <v>0</v>
      </c>
      <c r="I86" s="200">
        <v>0</v>
      </c>
      <c r="J86" s="200">
        <v>7.4</v>
      </c>
      <c r="K86" s="200">
        <v>0.31</v>
      </c>
      <c r="L86" s="200">
        <v>19.260000000000002</v>
      </c>
      <c r="M86" s="200">
        <v>0.84</v>
      </c>
      <c r="N86" s="200">
        <v>0.57999999999999996</v>
      </c>
      <c r="O86" s="200">
        <v>0</v>
      </c>
      <c r="P86" s="200">
        <v>1.28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2.14</v>
      </c>
      <c r="V86" s="200">
        <v>0.14000000000000001</v>
      </c>
      <c r="W86" s="200">
        <v>0.48</v>
      </c>
      <c r="X86" s="200">
        <v>1.51</v>
      </c>
      <c r="Y86" s="200">
        <v>0</v>
      </c>
      <c r="Z86" s="200">
        <v>2.59</v>
      </c>
      <c r="AA86" s="200">
        <v>0.71</v>
      </c>
      <c r="AB86" s="200">
        <v>0</v>
      </c>
      <c r="AC86" s="200">
        <v>12.93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26.61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3.54</v>
      </c>
      <c r="E87" s="200">
        <v>0</v>
      </c>
      <c r="F87" s="200">
        <v>0</v>
      </c>
      <c r="G87" s="200">
        <v>4.66</v>
      </c>
      <c r="H87" s="200">
        <v>0</v>
      </c>
      <c r="I87" s="200">
        <v>0</v>
      </c>
      <c r="J87" s="200">
        <v>7.4</v>
      </c>
      <c r="K87" s="200">
        <v>0.31</v>
      </c>
      <c r="L87" s="200">
        <v>19.260000000000002</v>
      </c>
      <c r="M87" s="200">
        <v>0.84</v>
      </c>
      <c r="N87" s="200">
        <v>0.57999999999999996</v>
      </c>
      <c r="O87" s="200">
        <v>0</v>
      </c>
      <c r="P87" s="200">
        <v>1.28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2.14</v>
      </c>
      <c r="V87" s="200">
        <v>0.14000000000000001</v>
      </c>
      <c r="W87" s="200">
        <v>0.48</v>
      </c>
      <c r="X87" s="200">
        <v>1.51</v>
      </c>
      <c r="Y87" s="200">
        <v>0</v>
      </c>
      <c r="Z87" s="200">
        <v>2.59</v>
      </c>
      <c r="AA87" s="200">
        <v>0.71</v>
      </c>
      <c r="AB87" s="200">
        <v>0</v>
      </c>
      <c r="AC87" s="200">
        <v>12.93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26.61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174.45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3.54</v>
      </c>
      <c r="E88" s="200">
        <v>0</v>
      </c>
      <c r="F88" s="200">
        <v>0</v>
      </c>
      <c r="G88" s="200">
        <v>4.66</v>
      </c>
      <c r="H88" s="200">
        <v>0</v>
      </c>
      <c r="I88" s="200">
        <v>0</v>
      </c>
      <c r="J88" s="200">
        <v>7.4</v>
      </c>
      <c r="K88" s="200">
        <v>0.31</v>
      </c>
      <c r="L88" s="200">
        <v>19.260000000000002</v>
      </c>
      <c r="M88" s="200">
        <v>0.84</v>
      </c>
      <c r="N88" s="200">
        <v>0.57999999999999996</v>
      </c>
      <c r="O88" s="200">
        <v>0</v>
      </c>
      <c r="P88" s="200">
        <v>1.28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2.14</v>
      </c>
      <c r="V88" s="200">
        <v>0.14000000000000001</v>
      </c>
      <c r="W88" s="200">
        <v>0.48</v>
      </c>
      <c r="X88" s="200">
        <v>1.51</v>
      </c>
      <c r="Y88" s="200">
        <v>0</v>
      </c>
      <c r="Z88" s="200">
        <v>2.59</v>
      </c>
      <c r="AA88" s="200">
        <v>0.71</v>
      </c>
      <c r="AB88" s="200">
        <v>0</v>
      </c>
      <c r="AC88" s="200">
        <v>12.93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26.61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174.45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3.54</v>
      </c>
      <c r="E89" s="200">
        <v>0</v>
      </c>
      <c r="F89" s="200">
        <v>0</v>
      </c>
      <c r="G89" s="200">
        <v>4.66</v>
      </c>
      <c r="H89" s="200">
        <v>0</v>
      </c>
      <c r="I89" s="200">
        <v>0</v>
      </c>
      <c r="J89" s="200">
        <v>7.4</v>
      </c>
      <c r="K89" s="200">
        <v>0.31</v>
      </c>
      <c r="L89" s="200">
        <v>19.260000000000002</v>
      </c>
      <c r="M89" s="200">
        <v>0.89</v>
      </c>
      <c r="N89" s="200">
        <v>0.57999999999999996</v>
      </c>
      <c r="O89" s="200">
        <v>0</v>
      </c>
      <c r="P89" s="200">
        <v>1.28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2.14</v>
      </c>
      <c r="V89" s="200">
        <v>0.14000000000000001</v>
      </c>
      <c r="W89" s="200">
        <v>0.48</v>
      </c>
      <c r="X89" s="200">
        <v>1.51</v>
      </c>
      <c r="Y89" s="200">
        <v>0</v>
      </c>
      <c r="Z89" s="200">
        <v>2.59</v>
      </c>
      <c r="AA89" s="200">
        <v>0.71</v>
      </c>
      <c r="AB89" s="200">
        <v>0</v>
      </c>
      <c r="AC89" s="200">
        <v>12.92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26.61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174.45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3.54</v>
      </c>
      <c r="E90" s="200">
        <v>0</v>
      </c>
      <c r="F90" s="200">
        <v>0</v>
      </c>
      <c r="G90" s="200">
        <v>4.66</v>
      </c>
      <c r="H90" s="200">
        <v>0</v>
      </c>
      <c r="I90" s="200">
        <v>0</v>
      </c>
      <c r="J90" s="200">
        <v>7.4</v>
      </c>
      <c r="K90" s="200">
        <v>0.31</v>
      </c>
      <c r="L90" s="200">
        <v>19.260000000000002</v>
      </c>
      <c r="M90" s="200">
        <v>0.89</v>
      </c>
      <c r="N90" s="200">
        <v>0.57999999999999996</v>
      </c>
      <c r="O90" s="200">
        <v>0</v>
      </c>
      <c r="P90" s="200">
        <v>1.28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2.14</v>
      </c>
      <c r="V90" s="200">
        <v>0.14000000000000001</v>
      </c>
      <c r="W90" s="200">
        <v>0.48</v>
      </c>
      <c r="X90" s="200">
        <v>1.51</v>
      </c>
      <c r="Y90" s="200">
        <v>0</v>
      </c>
      <c r="Z90" s="200">
        <v>2.59</v>
      </c>
      <c r="AA90" s="200">
        <v>0.71</v>
      </c>
      <c r="AB90" s="200">
        <v>0</v>
      </c>
      <c r="AC90" s="200">
        <v>12.92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26.61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174.45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3.54</v>
      </c>
      <c r="E91" s="200">
        <v>0</v>
      </c>
      <c r="F91" s="200">
        <v>0</v>
      </c>
      <c r="G91" s="200">
        <v>4.66</v>
      </c>
      <c r="H91" s="200">
        <v>0</v>
      </c>
      <c r="I91" s="200">
        <v>0</v>
      </c>
      <c r="J91" s="200">
        <v>7.4</v>
      </c>
      <c r="K91" s="200">
        <v>0.31</v>
      </c>
      <c r="L91" s="200">
        <v>19.260000000000002</v>
      </c>
      <c r="M91" s="200">
        <v>0.89</v>
      </c>
      <c r="N91" s="200">
        <v>0.57999999999999996</v>
      </c>
      <c r="O91" s="200">
        <v>0</v>
      </c>
      <c r="P91" s="200">
        <v>1.28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2.14</v>
      </c>
      <c r="V91" s="200">
        <v>0.14000000000000001</v>
      </c>
      <c r="W91" s="200">
        <v>0.48</v>
      </c>
      <c r="X91" s="200">
        <v>1.51</v>
      </c>
      <c r="Y91" s="200">
        <v>0</v>
      </c>
      <c r="Z91" s="200">
        <v>2.59</v>
      </c>
      <c r="AA91" s="200">
        <v>0.71</v>
      </c>
      <c r="AB91" s="200">
        <v>0</v>
      </c>
      <c r="AC91" s="200">
        <v>12.92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28.15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174.45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3.54</v>
      </c>
      <c r="E92" s="200">
        <v>0</v>
      </c>
      <c r="F92" s="200">
        <v>0</v>
      </c>
      <c r="G92" s="200">
        <v>4.66</v>
      </c>
      <c r="H92" s="200">
        <v>0</v>
      </c>
      <c r="I92" s="200">
        <v>0</v>
      </c>
      <c r="J92" s="200">
        <v>7.4</v>
      </c>
      <c r="K92" s="200">
        <v>0.31</v>
      </c>
      <c r="L92" s="200">
        <v>19.260000000000002</v>
      </c>
      <c r="M92" s="200">
        <v>0.89</v>
      </c>
      <c r="N92" s="200">
        <v>0.57999999999999996</v>
      </c>
      <c r="O92" s="200">
        <v>0</v>
      </c>
      <c r="P92" s="200">
        <v>1.28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2.14</v>
      </c>
      <c r="V92" s="200">
        <v>0.14000000000000001</v>
      </c>
      <c r="W92" s="200">
        <v>0.48</v>
      </c>
      <c r="X92" s="200">
        <v>1.51</v>
      </c>
      <c r="Y92" s="200">
        <v>0</v>
      </c>
      <c r="Z92" s="200">
        <v>2.59</v>
      </c>
      <c r="AA92" s="200">
        <v>0.71</v>
      </c>
      <c r="AB92" s="200">
        <v>0</v>
      </c>
      <c r="AC92" s="200">
        <v>12.92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28.15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174.45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3.54</v>
      </c>
      <c r="E93" s="200">
        <v>0</v>
      </c>
      <c r="F93" s="200">
        <v>0</v>
      </c>
      <c r="G93" s="200">
        <v>4.66</v>
      </c>
      <c r="H93" s="200">
        <v>0</v>
      </c>
      <c r="I93" s="200">
        <v>0</v>
      </c>
      <c r="J93" s="200">
        <v>7.4</v>
      </c>
      <c r="K93" s="200">
        <v>0.31</v>
      </c>
      <c r="L93" s="200">
        <v>19.260000000000002</v>
      </c>
      <c r="M93" s="200">
        <v>0.89</v>
      </c>
      <c r="N93" s="200">
        <v>0.57999999999999996</v>
      </c>
      <c r="O93" s="200">
        <v>0</v>
      </c>
      <c r="P93" s="200">
        <v>1.28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2.14</v>
      </c>
      <c r="V93" s="200">
        <v>0.14000000000000001</v>
      </c>
      <c r="W93" s="200">
        <v>0.48</v>
      </c>
      <c r="X93" s="200">
        <v>1.51</v>
      </c>
      <c r="Y93" s="200">
        <v>0</v>
      </c>
      <c r="Z93" s="200">
        <v>1.29</v>
      </c>
      <c r="AA93" s="200">
        <v>0.71</v>
      </c>
      <c r="AB93" s="200">
        <v>0</v>
      </c>
      <c r="AC93" s="200">
        <v>16.13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30.89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174.45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3.54</v>
      </c>
      <c r="E94" s="200">
        <v>0</v>
      </c>
      <c r="F94" s="200">
        <v>0</v>
      </c>
      <c r="G94" s="200">
        <v>4.66</v>
      </c>
      <c r="H94" s="200">
        <v>0</v>
      </c>
      <c r="I94" s="200">
        <v>0</v>
      </c>
      <c r="J94" s="200">
        <v>7.4</v>
      </c>
      <c r="K94" s="200">
        <v>0.31</v>
      </c>
      <c r="L94" s="200">
        <v>19.260000000000002</v>
      </c>
      <c r="M94" s="200">
        <v>0.89</v>
      </c>
      <c r="N94" s="200">
        <v>0.57999999999999996</v>
      </c>
      <c r="O94" s="200">
        <v>0</v>
      </c>
      <c r="P94" s="200">
        <v>1.28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2.14</v>
      </c>
      <c r="V94" s="200">
        <v>0.14000000000000001</v>
      </c>
      <c r="W94" s="200">
        <v>0.48</v>
      </c>
      <c r="X94" s="200">
        <v>1.51</v>
      </c>
      <c r="Y94" s="200">
        <v>0</v>
      </c>
      <c r="Z94" s="200">
        <v>1.29</v>
      </c>
      <c r="AA94" s="200">
        <v>0.71</v>
      </c>
      <c r="AB94" s="200">
        <v>0</v>
      </c>
      <c r="AC94" s="200">
        <v>16.13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30.89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174.45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3.54</v>
      </c>
      <c r="E95" s="200">
        <v>0</v>
      </c>
      <c r="F95" s="200">
        <v>0</v>
      </c>
      <c r="G95" s="200">
        <v>4.66</v>
      </c>
      <c r="H95" s="200">
        <v>0</v>
      </c>
      <c r="I95" s="200">
        <v>0</v>
      </c>
      <c r="J95" s="200">
        <v>7.4</v>
      </c>
      <c r="K95" s="200">
        <v>0.31</v>
      </c>
      <c r="L95" s="200">
        <v>19.260000000000002</v>
      </c>
      <c r="M95" s="200">
        <v>0.89</v>
      </c>
      <c r="N95" s="200">
        <v>0.57999999999999996</v>
      </c>
      <c r="O95" s="200">
        <v>0</v>
      </c>
      <c r="P95" s="200">
        <v>1.28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2.14</v>
      </c>
      <c r="V95" s="200">
        <v>0.14000000000000001</v>
      </c>
      <c r="W95" s="200">
        <v>0.48</v>
      </c>
      <c r="X95" s="200">
        <v>1.51</v>
      </c>
      <c r="Y95" s="200">
        <v>0</v>
      </c>
      <c r="Z95" s="200">
        <v>1.29</v>
      </c>
      <c r="AA95" s="200">
        <v>0.71</v>
      </c>
      <c r="AB95" s="200">
        <v>0</v>
      </c>
      <c r="AC95" s="200">
        <v>12.92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27.76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174.45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3.54</v>
      </c>
      <c r="E96" s="200">
        <v>0</v>
      </c>
      <c r="F96" s="200">
        <v>0</v>
      </c>
      <c r="G96" s="200">
        <v>4.66</v>
      </c>
      <c r="H96" s="200">
        <v>0</v>
      </c>
      <c r="I96" s="200">
        <v>0</v>
      </c>
      <c r="J96" s="200">
        <v>7.4</v>
      </c>
      <c r="K96" s="200">
        <v>0.31</v>
      </c>
      <c r="L96" s="200">
        <v>19.260000000000002</v>
      </c>
      <c r="M96" s="200">
        <v>0.89</v>
      </c>
      <c r="N96" s="200">
        <v>0.57999999999999996</v>
      </c>
      <c r="O96" s="200">
        <v>0</v>
      </c>
      <c r="P96" s="200">
        <v>1.28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2.14</v>
      </c>
      <c r="V96" s="200">
        <v>0.14000000000000001</v>
      </c>
      <c r="W96" s="200">
        <v>0.48</v>
      </c>
      <c r="X96" s="200">
        <v>1.51</v>
      </c>
      <c r="Y96" s="200">
        <v>0</v>
      </c>
      <c r="Z96" s="200">
        <v>1.29</v>
      </c>
      <c r="AA96" s="200">
        <v>0.71</v>
      </c>
      <c r="AB96" s="200">
        <v>0</v>
      </c>
      <c r="AC96" s="200">
        <v>12.92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27.76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174.45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3.54</v>
      </c>
      <c r="E97" s="200">
        <v>0</v>
      </c>
      <c r="F97" s="200">
        <v>0</v>
      </c>
      <c r="G97" s="200">
        <v>4.66</v>
      </c>
      <c r="H97" s="200">
        <v>0</v>
      </c>
      <c r="I97" s="200">
        <v>0</v>
      </c>
      <c r="J97" s="200">
        <v>7.4</v>
      </c>
      <c r="K97" s="200">
        <v>0.31</v>
      </c>
      <c r="L97" s="200">
        <v>19.260000000000002</v>
      </c>
      <c r="M97" s="200">
        <v>0.89</v>
      </c>
      <c r="N97" s="200">
        <v>0.57999999999999996</v>
      </c>
      <c r="O97" s="200">
        <v>0</v>
      </c>
      <c r="P97" s="200">
        <v>1.28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2.14</v>
      </c>
      <c r="V97" s="200">
        <v>0.14000000000000001</v>
      </c>
      <c r="W97" s="200">
        <v>0.48</v>
      </c>
      <c r="X97" s="200">
        <v>1.51</v>
      </c>
      <c r="Y97" s="200">
        <v>0</v>
      </c>
      <c r="Z97" s="200">
        <v>1.29</v>
      </c>
      <c r="AA97" s="200">
        <v>0.71</v>
      </c>
      <c r="AB97" s="200">
        <v>0</v>
      </c>
      <c r="AC97" s="200">
        <v>12.92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27.76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174.45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3.54</v>
      </c>
      <c r="E98" s="200">
        <v>0</v>
      </c>
      <c r="F98" s="200">
        <v>0</v>
      </c>
      <c r="G98" s="200">
        <v>4.66</v>
      </c>
      <c r="H98" s="200">
        <v>0</v>
      </c>
      <c r="I98" s="200">
        <v>0</v>
      </c>
      <c r="J98" s="200">
        <v>7.4</v>
      </c>
      <c r="K98" s="200">
        <v>0.31</v>
      </c>
      <c r="L98" s="200">
        <v>19.260000000000002</v>
      </c>
      <c r="M98" s="200">
        <v>0.89</v>
      </c>
      <c r="N98" s="200">
        <v>0.57999999999999996</v>
      </c>
      <c r="O98" s="200">
        <v>0</v>
      </c>
      <c r="P98" s="200">
        <v>1.28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2.14</v>
      </c>
      <c r="V98" s="200">
        <v>0.14000000000000001</v>
      </c>
      <c r="W98" s="200">
        <v>0.48</v>
      </c>
      <c r="X98" s="200">
        <v>1.51</v>
      </c>
      <c r="Y98" s="200">
        <v>0</v>
      </c>
      <c r="Z98" s="200">
        <v>1.29</v>
      </c>
      <c r="AA98" s="200">
        <v>0.71</v>
      </c>
      <c r="AB98" s="200">
        <v>0</v>
      </c>
      <c r="AC98" s="200">
        <v>12.92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27.76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174.45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8.5130000000000067E-2</v>
      </c>
      <c r="E99">
        <f t="shared" si="0"/>
        <v>0</v>
      </c>
      <c r="F99">
        <f t="shared" si="0"/>
        <v>0</v>
      </c>
      <c r="G99">
        <f t="shared" si="0"/>
        <v>0.11184000000000022</v>
      </c>
      <c r="H99">
        <f t="shared" si="0"/>
        <v>0</v>
      </c>
      <c r="I99">
        <f t="shared" si="0"/>
        <v>0</v>
      </c>
      <c r="J99">
        <f t="shared" si="0"/>
        <v>0.17987499999999973</v>
      </c>
      <c r="K99">
        <f t="shared" si="0"/>
        <v>7.4399999999999883E-3</v>
      </c>
      <c r="L99">
        <f t="shared" si="0"/>
        <v>0.46223999999999982</v>
      </c>
      <c r="M99">
        <f t="shared" si="0"/>
        <v>2.0280000000000034E-2</v>
      </c>
      <c r="N99">
        <f t="shared" si="0"/>
        <v>1.3919999999999972E-2</v>
      </c>
      <c r="O99">
        <f t="shared" si="0"/>
        <v>0</v>
      </c>
      <c r="P99">
        <f t="shared" si="0"/>
        <v>3.0690000000000026E-2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5.0844999999999856E-2</v>
      </c>
      <c r="V99">
        <f t="shared" si="0"/>
        <v>3.360000000000004E-3</v>
      </c>
      <c r="W99">
        <f t="shared" si="0"/>
        <v>1.1489999999999979E-2</v>
      </c>
      <c r="X99">
        <f t="shared" si="0"/>
        <v>3.6240000000000022E-2</v>
      </c>
      <c r="Y99">
        <f t="shared" si="0"/>
        <v>0</v>
      </c>
      <c r="Z99">
        <f t="shared" si="0"/>
        <v>6.0210000000000048E-2</v>
      </c>
      <c r="AA99">
        <f t="shared" si="0"/>
        <v>1.7040000000000007E-2</v>
      </c>
      <c r="AB99">
        <f t="shared" si="0"/>
        <v>0</v>
      </c>
      <c r="AC99">
        <f t="shared" si="0"/>
        <v>0.34922250000000027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0.53592999999999968</v>
      </c>
      <c r="AJ99">
        <f t="shared" si="0"/>
        <v>0</v>
      </c>
      <c r="AK99">
        <f t="shared" si="0"/>
        <v>1.0869999999999999E-2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4.6257900000000056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-8.1349999999999998</v>
      </c>
      <c r="D9" s="124">
        <v>0</v>
      </c>
      <c r="E9" s="124">
        <v>0</v>
      </c>
      <c r="F9" s="124">
        <v>0</v>
      </c>
      <c r="G9" s="124">
        <v>-8.1349999999999998</v>
      </c>
      <c r="H9" s="118"/>
      <c r="I9" s="33">
        <v>7</v>
      </c>
      <c r="J9" s="124">
        <v>8.1349999999999998</v>
      </c>
      <c r="K9" s="124">
        <v>0</v>
      </c>
      <c r="L9" s="124">
        <v>0</v>
      </c>
      <c r="M9" s="124">
        <v>6.8650000000000002</v>
      </c>
      <c r="N9" s="124">
        <v>15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-6.8650000000000002</v>
      </c>
      <c r="AG9" s="124">
        <v>0</v>
      </c>
      <c r="AH9" s="124">
        <v>0</v>
      </c>
      <c r="AI9" s="124">
        <v>-6.8650000000000002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8.1349999999999998</v>
      </c>
      <c r="AV9" s="125">
        <f t="shared" si="0"/>
        <v>0</v>
      </c>
      <c r="AW9" s="125">
        <f t="shared" si="0"/>
        <v>0</v>
      </c>
      <c r="AX9" s="125">
        <f t="shared" si="0"/>
        <v>6.8650000000000002</v>
      </c>
      <c r="AY9" s="125">
        <f t="shared" si="14"/>
        <v>-15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81.349999999999994</v>
      </c>
      <c r="CF9" s="122">
        <f t="shared" si="5"/>
        <v>0</v>
      </c>
      <c r="CG9" s="122">
        <f t="shared" si="5"/>
        <v>0</v>
      </c>
      <c r="CH9" s="122">
        <f t="shared" si="5"/>
        <v>68.650000000000006</v>
      </c>
      <c r="CI9" s="122">
        <f t="shared" si="24"/>
        <v>150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8.1349999999999998</v>
      </c>
      <c r="DG9" s="123">
        <f t="shared" si="32"/>
        <v>-15</v>
      </c>
      <c r="DH9" s="123">
        <f t="shared" si="33"/>
        <v>0</v>
      </c>
      <c r="DI9" s="123">
        <f t="shared" si="34"/>
        <v>0</v>
      </c>
      <c r="DJ9" s="123">
        <f t="shared" si="35"/>
        <v>6.8650000000000002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-16.27</v>
      </c>
      <c r="D10" s="124">
        <v>0</v>
      </c>
      <c r="E10" s="124">
        <v>0</v>
      </c>
      <c r="F10" s="124">
        <v>0</v>
      </c>
      <c r="G10" s="124">
        <v>-16.27</v>
      </c>
      <c r="H10" s="118"/>
      <c r="I10" s="33">
        <v>8</v>
      </c>
      <c r="J10" s="124">
        <v>16.27</v>
      </c>
      <c r="K10" s="124">
        <v>0</v>
      </c>
      <c r="L10" s="124">
        <v>0</v>
      </c>
      <c r="M10" s="124">
        <v>13.73</v>
      </c>
      <c r="N10" s="124">
        <v>30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-13.73</v>
      </c>
      <c r="AG10" s="124">
        <v>0</v>
      </c>
      <c r="AH10" s="124">
        <v>0</v>
      </c>
      <c r="AI10" s="124">
        <v>-13.73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16.27</v>
      </c>
      <c r="AV10" s="125">
        <f t="shared" si="0"/>
        <v>0</v>
      </c>
      <c r="AW10" s="125">
        <f t="shared" si="0"/>
        <v>0</v>
      </c>
      <c r="AX10" s="125">
        <f t="shared" si="0"/>
        <v>13.73</v>
      </c>
      <c r="AY10" s="125">
        <f t="shared" si="14"/>
        <v>-30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162.69999999999999</v>
      </c>
      <c r="CF10" s="122">
        <f t="shared" si="5"/>
        <v>0</v>
      </c>
      <c r="CG10" s="122">
        <f t="shared" si="5"/>
        <v>0</v>
      </c>
      <c r="CH10" s="122">
        <f t="shared" si="5"/>
        <v>137.30000000000001</v>
      </c>
      <c r="CI10" s="122">
        <f t="shared" si="24"/>
        <v>300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16.27</v>
      </c>
      <c r="DG10" s="123">
        <f t="shared" si="32"/>
        <v>-30</v>
      </c>
      <c r="DH10" s="123">
        <f t="shared" si="33"/>
        <v>0</v>
      </c>
      <c r="DI10" s="123">
        <f t="shared" si="34"/>
        <v>0</v>
      </c>
      <c r="DJ10" s="123">
        <f t="shared" si="35"/>
        <v>13.73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-26.635000000000002</v>
      </c>
      <c r="D11" s="124">
        <v>0</v>
      </c>
      <c r="E11" s="124">
        <v>0</v>
      </c>
      <c r="F11" s="124">
        <v>0</v>
      </c>
      <c r="G11" s="124">
        <v>-26.635000000000002</v>
      </c>
      <c r="H11" s="118"/>
      <c r="I11" s="33">
        <v>9</v>
      </c>
      <c r="J11" s="124">
        <v>26.635000000000002</v>
      </c>
      <c r="K11" s="124">
        <v>0</v>
      </c>
      <c r="L11" s="124">
        <v>0</v>
      </c>
      <c r="M11" s="124">
        <v>3.3650000000000002</v>
      </c>
      <c r="N11" s="124">
        <v>30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-3.3650000000000002</v>
      </c>
      <c r="AG11" s="124">
        <v>0</v>
      </c>
      <c r="AH11" s="124">
        <v>0</v>
      </c>
      <c r="AI11" s="124">
        <v>-3.3650000000000002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26.635000000000002</v>
      </c>
      <c r="AV11" s="125">
        <f t="shared" si="0"/>
        <v>0</v>
      </c>
      <c r="AW11" s="125">
        <f t="shared" si="0"/>
        <v>0</v>
      </c>
      <c r="AX11" s="125">
        <f t="shared" si="0"/>
        <v>3.3650000000000002</v>
      </c>
      <c r="AY11" s="125">
        <f t="shared" si="14"/>
        <v>-30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266.35000000000002</v>
      </c>
      <c r="CF11" s="122">
        <f t="shared" si="5"/>
        <v>0</v>
      </c>
      <c r="CG11" s="122">
        <f t="shared" si="5"/>
        <v>0</v>
      </c>
      <c r="CH11" s="122">
        <f t="shared" si="5"/>
        <v>33.650000000000006</v>
      </c>
      <c r="CI11" s="122">
        <f t="shared" si="24"/>
        <v>300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26.635000000000002</v>
      </c>
      <c r="DG11" s="123">
        <f t="shared" si="32"/>
        <v>-30</v>
      </c>
      <c r="DH11" s="123">
        <f t="shared" si="33"/>
        <v>0</v>
      </c>
      <c r="DI11" s="123">
        <f t="shared" si="34"/>
        <v>0</v>
      </c>
      <c r="DJ11" s="123">
        <f t="shared" si="35"/>
        <v>3.3650000000000002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-45</v>
      </c>
      <c r="D12" s="124">
        <v>0</v>
      </c>
      <c r="E12" s="124">
        <v>0</v>
      </c>
      <c r="F12" s="124">
        <v>-15.56</v>
      </c>
      <c r="G12" s="124">
        <v>-60.56</v>
      </c>
      <c r="H12" s="118"/>
      <c r="I12" s="33">
        <v>10</v>
      </c>
      <c r="J12" s="124">
        <v>45</v>
      </c>
      <c r="K12" s="124">
        <v>0</v>
      </c>
      <c r="L12" s="124">
        <v>0</v>
      </c>
      <c r="M12" s="124">
        <v>0</v>
      </c>
      <c r="N12" s="124">
        <v>45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15.56</v>
      </c>
      <c r="AF12" s="124">
        <v>0</v>
      </c>
      <c r="AG12" s="124">
        <v>0</v>
      </c>
      <c r="AH12" s="124">
        <v>0</v>
      </c>
      <c r="AI12" s="124">
        <v>15.56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45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-45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15.56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-15.56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450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450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155.6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155.6</v>
      </c>
      <c r="DF12" s="123">
        <f t="shared" si="31"/>
        <v>60.56</v>
      </c>
      <c r="DG12" s="123">
        <f t="shared" si="32"/>
        <v>-45</v>
      </c>
      <c r="DH12" s="123">
        <f t="shared" si="33"/>
        <v>0</v>
      </c>
      <c r="DI12" s="123">
        <f t="shared" si="34"/>
        <v>0</v>
      </c>
      <c r="DJ12" s="123">
        <f t="shared" si="35"/>
        <v>-15.56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-55</v>
      </c>
      <c r="D13" s="124">
        <v>0</v>
      </c>
      <c r="E13" s="124">
        <v>0</v>
      </c>
      <c r="F13" s="124">
        <v>-22.305</v>
      </c>
      <c r="G13" s="124">
        <v>-77.305000000000007</v>
      </c>
      <c r="H13" s="118"/>
      <c r="I13" s="33">
        <v>11</v>
      </c>
      <c r="J13" s="124">
        <v>55</v>
      </c>
      <c r="K13" s="124">
        <v>0</v>
      </c>
      <c r="L13" s="124">
        <v>0</v>
      </c>
      <c r="M13" s="124">
        <v>0</v>
      </c>
      <c r="N13" s="124">
        <v>55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22.305</v>
      </c>
      <c r="AF13" s="124">
        <v>0</v>
      </c>
      <c r="AG13" s="124">
        <v>0</v>
      </c>
      <c r="AH13" s="124">
        <v>0</v>
      </c>
      <c r="AI13" s="124">
        <v>22.305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22.305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-22.305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223.05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223.05</v>
      </c>
      <c r="DF13" s="123">
        <f t="shared" si="31"/>
        <v>77.305000000000007</v>
      </c>
      <c r="DG13" s="123">
        <f t="shared" si="32"/>
        <v>-55</v>
      </c>
      <c r="DH13" s="123">
        <f t="shared" si="33"/>
        <v>0</v>
      </c>
      <c r="DI13" s="123">
        <f t="shared" si="34"/>
        <v>0</v>
      </c>
      <c r="DJ13" s="123">
        <f t="shared" si="35"/>
        <v>-22.305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-82.495000000000005</v>
      </c>
      <c r="D14" s="124">
        <v>0</v>
      </c>
      <c r="E14" s="124">
        <v>0</v>
      </c>
      <c r="F14" s="124">
        <v>-56.505000000000003</v>
      </c>
      <c r="G14" s="124">
        <v>-139</v>
      </c>
      <c r="H14" s="118"/>
      <c r="I14" s="33">
        <v>12</v>
      </c>
      <c r="J14" s="124">
        <v>82.495000000000005</v>
      </c>
      <c r="K14" s="124">
        <v>0</v>
      </c>
      <c r="L14" s="124">
        <v>0</v>
      </c>
      <c r="M14" s="124">
        <v>0</v>
      </c>
      <c r="N14" s="124">
        <v>82.495000000000005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56.505000000000003</v>
      </c>
      <c r="AF14" s="124">
        <v>0</v>
      </c>
      <c r="AG14" s="124">
        <v>0</v>
      </c>
      <c r="AH14" s="124">
        <v>0</v>
      </c>
      <c r="AI14" s="124">
        <v>56.505000000000003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82.495000000000005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-82.495000000000005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56.505000000000003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-56.505000000000003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824.95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824.95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565.05000000000007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565.05000000000007</v>
      </c>
      <c r="DF14" s="123">
        <f t="shared" si="31"/>
        <v>139</v>
      </c>
      <c r="DG14" s="123">
        <f t="shared" si="32"/>
        <v>-82.495000000000005</v>
      </c>
      <c r="DH14" s="123">
        <f t="shared" si="33"/>
        <v>0</v>
      </c>
      <c r="DI14" s="123">
        <f t="shared" si="34"/>
        <v>0</v>
      </c>
      <c r="DJ14" s="123">
        <f t="shared" si="35"/>
        <v>-56.505000000000003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-105</v>
      </c>
      <c r="D15" s="124">
        <v>0</v>
      </c>
      <c r="E15" s="124">
        <v>0</v>
      </c>
      <c r="F15" s="124">
        <v>-86.614999999999995</v>
      </c>
      <c r="G15" s="124">
        <v>-191.61500000000001</v>
      </c>
      <c r="H15" s="118"/>
      <c r="I15" s="33">
        <v>13</v>
      </c>
      <c r="J15" s="124">
        <v>105</v>
      </c>
      <c r="K15" s="124">
        <v>0</v>
      </c>
      <c r="L15" s="124">
        <v>0</v>
      </c>
      <c r="M15" s="124">
        <v>0</v>
      </c>
      <c r="N15" s="124">
        <v>105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86.614999999999995</v>
      </c>
      <c r="AF15" s="124">
        <v>0</v>
      </c>
      <c r="AG15" s="124">
        <v>0</v>
      </c>
      <c r="AH15" s="124">
        <v>0</v>
      </c>
      <c r="AI15" s="124">
        <v>86.614999999999995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105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-105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86.614999999999995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-86.614999999999995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1050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1050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866.15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866.15</v>
      </c>
      <c r="DF15" s="123">
        <f t="shared" si="31"/>
        <v>191.61500000000001</v>
      </c>
      <c r="DG15" s="123">
        <f t="shared" si="32"/>
        <v>-105</v>
      </c>
      <c r="DH15" s="123">
        <f t="shared" si="33"/>
        <v>0</v>
      </c>
      <c r="DI15" s="123">
        <f t="shared" si="34"/>
        <v>0</v>
      </c>
      <c r="DJ15" s="123">
        <f t="shared" si="35"/>
        <v>-86.614999999999995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-100.273</v>
      </c>
      <c r="D16" s="124">
        <v>0</v>
      </c>
      <c r="E16" s="124">
        <v>0</v>
      </c>
      <c r="F16" s="124">
        <v>-108.727</v>
      </c>
      <c r="G16" s="124">
        <v>-209</v>
      </c>
      <c r="H16" s="118"/>
      <c r="I16" s="33">
        <v>14</v>
      </c>
      <c r="J16" s="124">
        <v>100.273</v>
      </c>
      <c r="K16" s="124">
        <v>0</v>
      </c>
      <c r="L16" s="124">
        <v>0</v>
      </c>
      <c r="M16" s="124">
        <v>0</v>
      </c>
      <c r="N16" s="124">
        <v>100.273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108.727</v>
      </c>
      <c r="AF16" s="124">
        <v>0</v>
      </c>
      <c r="AG16" s="124">
        <v>0</v>
      </c>
      <c r="AH16" s="124">
        <v>0</v>
      </c>
      <c r="AI16" s="124">
        <v>108.727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100.273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-100.273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108.727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-108.727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1002.73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1002.73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1087.27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1087.27</v>
      </c>
      <c r="DF16" s="123">
        <f t="shared" si="31"/>
        <v>209</v>
      </c>
      <c r="DG16" s="123">
        <f t="shared" si="32"/>
        <v>-100.273</v>
      </c>
      <c r="DH16" s="123">
        <f t="shared" si="33"/>
        <v>0</v>
      </c>
      <c r="DI16" s="123">
        <f t="shared" si="34"/>
        <v>0</v>
      </c>
      <c r="DJ16" s="123">
        <f t="shared" si="35"/>
        <v>-108.727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-79.168999999999997</v>
      </c>
      <c r="D17" s="124">
        <v>0</v>
      </c>
      <c r="E17" s="124">
        <v>0</v>
      </c>
      <c r="F17" s="124">
        <v>-107.831</v>
      </c>
      <c r="G17" s="124">
        <v>-187</v>
      </c>
      <c r="H17" s="118"/>
      <c r="I17" s="33">
        <v>15</v>
      </c>
      <c r="J17" s="124">
        <v>79.168999999999997</v>
      </c>
      <c r="K17" s="124">
        <v>0</v>
      </c>
      <c r="L17" s="124">
        <v>0</v>
      </c>
      <c r="M17" s="124">
        <v>0</v>
      </c>
      <c r="N17" s="124">
        <v>79.168999999999997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107.831</v>
      </c>
      <c r="AF17" s="124">
        <v>0</v>
      </c>
      <c r="AG17" s="124">
        <v>0</v>
      </c>
      <c r="AH17" s="124">
        <v>0</v>
      </c>
      <c r="AI17" s="124">
        <v>107.831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79.168999999999997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-79.168999999999997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107.831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-107.831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791.68999999999994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791.68999999999994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1078.31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1078.31</v>
      </c>
      <c r="DF17" s="123">
        <f t="shared" si="31"/>
        <v>187</v>
      </c>
      <c r="DG17" s="123">
        <f t="shared" si="32"/>
        <v>-79.168999999999997</v>
      </c>
      <c r="DH17" s="123">
        <f t="shared" si="33"/>
        <v>0</v>
      </c>
      <c r="DI17" s="123">
        <f t="shared" si="34"/>
        <v>0</v>
      </c>
      <c r="DJ17" s="123">
        <f t="shared" si="35"/>
        <v>-107.831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-68.161000000000001</v>
      </c>
      <c r="D18" s="124">
        <v>0</v>
      </c>
      <c r="E18" s="124">
        <v>0</v>
      </c>
      <c r="F18" s="124">
        <v>-92.838999999999999</v>
      </c>
      <c r="G18" s="124">
        <v>-161</v>
      </c>
      <c r="H18" s="118"/>
      <c r="I18" s="33">
        <v>16</v>
      </c>
      <c r="J18" s="124">
        <v>68.161000000000001</v>
      </c>
      <c r="K18" s="124">
        <v>0</v>
      </c>
      <c r="L18" s="124">
        <v>0</v>
      </c>
      <c r="M18" s="124">
        <v>0</v>
      </c>
      <c r="N18" s="124">
        <v>68.161000000000001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92.838999999999999</v>
      </c>
      <c r="AF18" s="124">
        <v>0</v>
      </c>
      <c r="AG18" s="124">
        <v>0</v>
      </c>
      <c r="AH18" s="124">
        <v>0</v>
      </c>
      <c r="AI18" s="124">
        <v>92.838999999999999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68.161000000000001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-68.161000000000001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92.838999999999999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-92.838999999999999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681.61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681.61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928.39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928.39</v>
      </c>
      <c r="DF18" s="123">
        <f t="shared" si="31"/>
        <v>161</v>
      </c>
      <c r="DG18" s="123">
        <f t="shared" si="32"/>
        <v>-68.161000000000001</v>
      </c>
      <c r="DH18" s="123">
        <f t="shared" si="33"/>
        <v>0</v>
      </c>
      <c r="DI18" s="123">
        <f t="shared" si="34"/>
        <v>0</v>
      </c>
      <c r="DJ18" s="123">
        <f t="shared" si="35"/>
        <v>-92.838999999999999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-118.965</v>
      </c>
      <c r="D19" s="124">
        <v>0</v>
      </c>
      <c r="E19" s="124">
        <v>0</v>
      </c>
      <c r="F19" s="124">
        <v>-162.035</v>
      </c>
      <c r="G19" s="124">
        <v>-281</v>
      </c>
      <c r="H19" s="118"/>
      <c r="I19" s="33">
        <v>17</v>
      </c>
      <c r="J19" s="124">
        <v>118.965</v>
      </c>
      <c r="K19" s="124">
        <v>0</v>
      </c>
      <c r="L19" s="124">
        <v>0</v>
      </c>
      <c r="M19" s="124">
        <v>0</v>
      </c>
      <c r="N19" s="124">
        <v>118.965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162.035</v>
      </c>
      <c r="AF19" s="124">
        <v>0</v>
      </c>
      <c r="AG19" s="124">
        <v>0</v>
      </c>
      <c r="AH19" s="124">
        <v>0</v>
      </c>
      <c r="AI19" s="124">
        <v>162.035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118.965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-118.965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162.035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-162.035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1189.6500000000001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1189.6500000000001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1620.35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1620.35</v>
      </c>
      <c r="DF19" s="123">
        <f t="shared" si="31"/>
        <v>281</v>
      </c>
      <c r="DG19" s="123">
        <f t="shared" si="32"/>
        <v>-118.965</v>
      </c>
      <c r="DH19" s="123">
        <f t="shared" si="33"/>
        <v>0</v>
      </c>
      <c r="DI19" s="123">
        <f t="shared" si="34"/>
        <v>0</v>
      </c>
      <c r="DJ19" s="123">
        <f t="shared" si="35"/>
        <v>-162.035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-99.49</v>
      </c>
      <c r="D20" s="124">
        <v>0</v>
      </c>
      <c r="E20" s="124">
        <v>0</v>
      </c>
      <c r="F20" s="124">
        <v>-135.51</v>
      </c>
      <c r="G20" s="124">
        <v>-235</v>
      </c>
      <c r="H20" s="118"/>
      <c r="I20" s="33">
        <v>18</v>
      </c>
      <c r="J20" s="124">
        <v>99.49</v>
      </c>
      <c r="K20" s="124">
        <v>0</v>
      </c>
      <c r="L20" s="124">
        <v>0</v>
      </c>
      <c r="M20" s="124">
        <v>0</v>
      </c>
      <c r="N20" s="124">
        <v>99.49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135.51</v>
      </c>
      <c r="AF20" s="124">
        <v>0</v>
      </c>
      <c r="AG20" s="124">
        <v>0</v>
      </c>
      <c r="AH20" s="124">
        <v>0</v>
      </c>
      <c r="AI20" s="124">
        <v>135.51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99.49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-99.49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135.51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-135.51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994.9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994.9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1355.1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1355.1</v>
      </c>
      <c r="DF20" s="123">
        <f t="shared" si="31"/>
        <v>235</v>
      </c>
      <c r="DG20" s="123">
        <f t="shared" si="32"/>
        <v>-99.49</v>
      </c>
      <c r="DH20" s="123">
        <f t="shared" si="33"/>
        <v>0</v>
      </c>
      <c r="DI20" s="123">
        <f t="shared" si="34"/>
        <v>0</v>
      </c>
      <c r="DJ20" s="123">
        <f t="shared" si="35"/>
        <v>-135.51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-91.87</v>
      </c>
      <c r="D21" s="124">
        <v>0</v>
      </c>
      <c r="E21" s="124">
        <v>0</v>
      </c>
      <c r="F21" s="124">
        <v>-125.13</v>
      </c>
      <c r="G21" s="124">
        <v>-217</v>
      </c>
      <c r="H21" s="118"/>
      <c r="I21" s="33">
        <v>19</v>
      </c>
      <c r="J21" s="124">
        <v>91.87</v>
      </c>
      <c r="K21" s="124">
        <v>0</v>
      </c>
      <c r="L21" s="124">
        <v>0</v>
      </c>
      <c r="M21" s="124">
        <v>0</v>
      </c>
      <c r="N21" s="124">
        <v>91.87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125.13</v>
      </c>
      <c r="AF21" s="124">
        <v>0</v>
      </c>
      <c r="AG21" s="124">
        <v>0</v>
      </c>
      <c r="AH21" s="124">
        <v>0</v>
      </c>
      <c r="AI21" s="124">
        <v>125.13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91.87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-91.87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125.13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-125.13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918.7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918.7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1251.3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1251.3</v>
      </c>
      <c r="DF21" s="123">
        <f t="shared" si="31"/>
        <v>217</v>
      </c>
      <c r="DG21" s="123">
        <f t="shared" si="32"/>
        <v>-91.87</v>
      </c>
      <c r="DH21" s="123">
        <f t="shared" si="33"/>
        <v>0</v>
      </c>
      <c r="DI21" s="123">
        <f t="shared" si="34"/>
        <v>0</v>
      </c>
      <c r="DJ21" s="123">
        <f t="shared" si="35"/>
        <v>-125.13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-62.234000000000002</v>
      </c>
      <c r="D22" s="124">
        <v>0</v>
      </c>
      <c r="E22" s="124">
        <v>0</v>
      </c>
      <c r="F22" s="124">
        <v>-84.766000000000005</v>
      </c>
      <c r="G22" s="124">
        <v>-147</v>
      </c>
      <c r="H22" s="118"/>
      <c r="I22" s="33">
        <v>20</v>
      </c>
      <c r="J22" s="124">
        <v>62.234000000000002</v>
      </c>
      <c r="K22" s="124">
        <v>0</v>
      </c>
      <c r="L22" s="124">
        <v>0</v>
      </c>
      <c r="M22" s="124">
        <v>0</v>
      </c>
      <c r="N22" s="124">
        <v>62.234000000000002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84.766000000000005</v>
      </c>
      <c r="AF22" s="124">
        <v>0</v>
      </c>
      <c r="AG22" s="124">
        <v>0</v>
      </c>
      <c r="AH22" s="124">
        <v>0</v>
      </c>
      <c r="AI22" s="124">
        <v>84.766000000000005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62.234000000000002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-62.234000000000002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84.766000000000005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-84.766000000000005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622.34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622.34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847.66000000000008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847.66000000000008</v>
      </c>
      <c r="DF22" s="123">
        <f t="shared" si="31"/>
        <v>147</v>
      </c>
      <c r="DG22" s="123">
        <f t="shared" si="32"/>
        <v>-62.234000000000002</v>
      </c>
      <c r="DH22" s="123">
        <f t="shared" si="33"/>
        <v>0</v>
      </c>
      <c r="DI22" s="123">
        <f t="shared" si="34"/>
        <v>0</v>
      </c>
      <c r="DJ22" s="123">
        <f t="shared" si="35"/>
        <v>-84.766000000000005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-132.089</v>
      </c>
      <c r="D23" s="124">
        <v>0</v>
      </c>
      <c r="E23" s="124">
        <v>0</v>
      </c>
      <c r="F23" s="124">
        <v>-179.911</v>
      </c>
      <c r="G23" s="124">
        <v>-312</v>
      </c>
      <c r="H23" s="118"/>
      <c r="I23" s="33">
        <v>21</v>
      </c>
      <c r="J23" s="124">
        <v>132.089</v>
      </c>
      <c r="K23" s="124">
        <v>0</v>
      </c>
      <c r="L23" s="124">
        <v>0</v>
      </c>
      <c r="M23" s="124">
        <v>0</v>
      </c>
      <c r="N23" s="124">
        <v>132.089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179.911</v>
      </c>
      <c r="AF23" s="124">
        <v>0</v>
      </c>
      <c r="AG23" s="124">
        <v>0</v>
      </c>
      <c r="AH23" s="124">
        <v>0</v>
      </c>
      <c r="AI23" s="124">
        <v>179.911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132.089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-132.089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179.911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-179.911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1320.8899999999999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1320.8899999999999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1799.1100000000001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1799.1100000000001</v>
      </c>
      <c r="DF23" s="123">
        <f t="shared" si="31"/>
        <v>312</v>
      </c>
      <c r="DG23" s="123">
        <f t="shared" si="32"/>
        <v>-132.089</v>
      </c>
      <c r="DH23" s="123">
        <f t="shared" si="33"/>
        <v>0</v>
      </c>
      <c r="DI23" s="123">
        <f t="shared" si="34"/>
        <v>0</v>
      </c>
      <c r="DJ23" s="123">
        <f t="shared" si="35"/>
        <v>-179.911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-122.352</v>
      </c>
      <c r="D24" s="124">
        <v>0</v>
      </c>
      <c r="E24" s="124">
        <v>0</v>
      </c>
      <c r="F24" s="124">
        <v>-166.648</v>
      </c>
      <c r="G24" s="124">
        <v>-289</v>
      </c>
      <c r="H24" s="118"/>
      <c r="I24" s="33">
        <v>22</v>
      </c>
      <c r="J24" s="124">
        <v>122.352</v>
      </c>
      <c r="K24" s="124">
        <v>0</v>
      </c>
      <c r="L24" s="124">
        <v>0</v>
      </c>
      <c r="M24" s="124">
        <v>0</v>
      </c>
      <c r="N24" s="124">
        <v>122.352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166.648</v>
      </c>
      <c r="AF24" s="124">
        <v>0</v>
      </c>
      <c r="AG24" s="124">
        <v>0</v>
      </c>
      <c r="AH24" s="124">
        <v>0</v>
      </c>
      <c r="AI24" s="124">
        <v>166.648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122.352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-122.352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166.648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-166.648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1223.52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1223.52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1666.48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1666.48</v>
      </c>
      <c r="DF24" s="123">
        <f t="shared" si="31"/>
        <v>289</v>
      </c>
      <c r="DG24" s="123">
        <f t="shared" si="32"/>
        <v>-122.352</v>
      </c>
      <c r="DH24" s="123">
        <f t="shared" si="33"/>
        <v>0</v>
      </c>
      <c r="DI24" s="123">
        <f t="shared" si="34"/>
        <v>0</v>
      </c>
      <c r="DJ24" s="123">
        <f t="shared" si="35"/>
        <v>-166.648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-118.542</v>
      </c>
      <c r="D25" s="124">
        <v>0</v>
      </c>
      <c r="E25" s="124">
        <v>0</v>
      </c>
      <c r="F25" s="124">
        <v>-161.458</v>
      </c>
      <c r="G25" s="124">
        <v>-280</v>
      </c>
      <c r="H25" s="118"/>
      <c r="I25" s="33">
        <v>23</v>
      </c>
      <c r="J25" s="124">
        <v>118.542</v>
      </c>
      <c r="K25" s="124">
        <v>0</v>
      </c>
      <c r="L25" s="124">
        <v>0</v>
      </c>
      <c r="M25" s="124">
        <v>0</v>
      </c>
      <c r="N25" s="124">
        <v>118.542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161.458</v>
      </c>
      <c r="AF25" s="124">
        <v>0</v>
      </c>
      <c r="AG25" s="124">
        <v>0</v>
      </c>
      <c r="AH25" s="124">
        <v>0</v>
      </c>
      <c r="AI25" s="124">
        <v>161.458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118.542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-118.542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161.458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-161.458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1185.42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1185.42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1614.58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1614.58</v>
      </c>
      <c r="DF25" s="123">
        <f t="shared" si="31"/>
        <v>280</v>
      </c>
      <c r="DG25" s="123">
        <f t="shared" si="32"/>
        <v>-118.542</v>
      </c>
      <c r="DH25" s="123">
        <f t="shared" si="33"/>
        <v>0</v>
      </c>
      <c r="DI25" s="123">
        <f t="shared" si="34"/>
        <v>0</v>
      </c>
      <c r="DJ25" s="123">
        <f t="shared" si="35"/>
        <v>-161.458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-110.498</v>
      </c>
      <c r="D26" s="124">
        <v>0</v>
      </c>
      <c r="E26" s="124">
        <v>0</v>
      </c>
      <c r="F26" s="124">
        <v>-150.50200000000001</v>
      </c>
      <c r="G26" s="124">
        <v>-261</v>
      </c>
      <c r="H26" s="118"/>
      <c r="I26" s="33">
        <v>24</v>
      </c>
      <c r="J26" s="124">
        <v>110.498</v>
      </c>
      <c r="K26" s="124">
        <v>0</v>
      </c>
      <c r="L26" s="124">
        <v>0</v>
      </c>
      <c r="M26" s="124">
        <v>0</v>
      </c>
      <c r="N26" s="124">
        <v>110.498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150.50200000000001</v>
      </c>
      <c r="AF26" s="124">
        <v>0</v>
      </c>
      <c r="AG26" s="124">
        <v>0</v>
      </c>
      <c r="AH26" s="124">
        <v>0</v>
      </c>
      <c r="AI26" s="124">
        <v>150.50200000000001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110.498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-110.498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150.50200000000001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-150.50200000000001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1104.98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1104.98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1505.02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1505.02</v>
      </c>
      <c r="DF26" s="123">
        <f t="shared" si="31"/>
        <v>261</v>
      </c>
      <c r="DG26" s="123">
        <f t="shared" si="32"/>
        <v>-110.498</v>
      </c>
      <c r="DH26" s="123">
        <f t="shared" si="33"/>
        <v>0</v>
      </c>
      <c r="DI26" s="123">
        <f t="shared" si="34"/>
        <v>0</v>
      </c>
      <c r="DJ26" s="123">
        <f t="shared" si="35"/>
        <v>-150.50200000000001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-115.578</v>
      </c>
      <c r="D27" s="124">
        <v>0</v>
      </c>
      <c r="E27" s="124">
        <v>0</v>
      </c>
      <c r="F27" s="124">
        <v>-157.422</v>
      </c>
      <c r="G27" s="124">
        <v>-273</v>
      </c>
      <c r="H27" s="118"/>
      <c r="I27" s="33">
        <v>25</v>
      </c>
      <c r="J27" s="124">
        <v>115.578</v>
      </c>
      <c r="K27" s="124">
        <v>0</v>
      </c>
      <c r="L27" s="124">
        <v>0</v>
      </c>
      <c r="M27" s="124">
        <v>0</v>
      </c>
      <c r="N27" s="124">
        <v>115.578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157.422</v>
      </c>
      <c r="AF27" s="124">
        <v>0</v>
      </c>
      <c r="AG27" s="124">
        <v>0</v>
      </c>
      <c r="AH27" s="124">
        <v>0</v>
      </c>
      <c r="AI27" s="124">
        <v>157.422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115.578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-115.578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157.422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-157.422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1155.78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1155.78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1574.22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1574.22</v>
      </c>
      <c r="DF27" s="123">
        <f t="shared" si="31"/>
        <v>273</v>
      </c>
      <c r="DG27" s="123">
        <f t="shared" si="32"/>
        <v>-115.578</v>
      </c>
      <c r="DH27" s="123">
        <f t="shared" si="33"/>
        <v>0</v>
      </c>
      <c r="DI27" s="123">
        <f t="shared" si="34"/>
        <v>0</v>
      </c>
      <c r="DJ27" s="123">
        <f t="shared" si="35"/>
        <v>-157.422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-101.607</v>
      </c>
      <c r="D28" s="124">
        <v>0</v>
      </c>
      <c r="E28" s="124">
        <v>0</v>
      </c>
      <c r="F28" s="124">
        <v>-138.393</v>
      </c>
      <c r="G28" s="124">
        <v>-240</v>
      </c>
      <c r="H28" s="118"/>
      <c r="I28" s="33">
        <v>26</v>
      </c>
      <c r="J28" s="124">
        <v>101.607</v>
      </c>
      <c r="K28" s="124">
        <v>0</v>
      </c>
      <c r="L28" s="124">
        <v>0</v>
      </c>
      <c r="M28" s="124">
        <v>0</v>
      </c>
      <c r="N28" s="124">
        <v>101.607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138.393</v>
      </c>
      <c r="AF28" s="124">
        <v>0</v>
      </c>
      <c r="AG28" s="124">
        <v>0</v>
      </c>
      <c r="AH28" s="124">
        <v>0</v>
      </c>
      <c r="AI28" s="124">
        <v>138.393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101.607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-101.607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138.393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-138.393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1016.0699999999999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1016.0699999999999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1383.93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1383.93</v>
      </c>
      <c r="DF28" s="123">
        <f t="shared" si="31"/>
        <v>240</v>
      </c>
      <c r="DG28" s="123">
        <f t="shared" si="32"/>
        <v>-101.607</v>
      </c>
      <c r="DH28" s="123">
        <f t="shared" si="33"/>
        <v>0</v>
      </c>
      <c r="DI28" s="123">
        <f t="shared" si="34"/>
        <v>0</v>
      </c>
      <c r="DJ28" s="123">
        <f t="shared" si="35"/>
        <v>-138.393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-92.715999999999994</v>
      </c>
      <c r="D29" s="124">
        <v>0</v>
      </c>
      <c r="E29" s="124">
        <v>0</v>
      </c>
      <c r="F29" s="124">
        <v>-126.28400000000001</v>
      </c>
      <c r="G29" s="124">
        <v>-219</v>
      </c>
      <c r="H29" s="118"/>
      <c r="I29" s="33">
        <v>27</v>
      </c>
      <c r="J29" s="124">
        <v>92.715999999999994</v>
      </c>
      <c r="K29" s="124">
        <v>0</v>
      </c>
      <c r="L29" s="124">
        <v>0</v>
      </c>
      <c r="M29" s="124">
        <v>0</v>
      </c>
      <c r="N29" s="124">
        <v>92.715999999999994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126.28400000000001</v>
      </c>
      <c r="AF29" s="124">
        <v>0</v>
      </c>
      <c r="AG29" s="124">
        <v>0</v>
      </c>
      <c r="AH29" s="124">
        <v>0</v>
      </c>
      <c r="AI29" s="124">
        <v>126.28400000000001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92.715999999999994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-92.715999999999994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126.28400000000001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-126.28400000000001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927.16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927.16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1262.8400000000001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1262.8400000000001</v>
      </c>
      <c r="DF29" s="123">
        <f t="shared" si="31"/>
        <v>219</v>
      </c>
      <c r="DG29" s="123">
        <f t="shared" si="32"/>
        <v>-92.715999999999994</v>
      </c>
      <c r="DH29" s="123">
        <f t="shared" si="33"/>
        <v>0</v>
      </c>
      <c r="DI29" s="123">
        <f t="shared" si="34"/>
        <v>0</v>
      </c>
      <c r="DJ29" s="123">
        <f t="shared" si="35"/>
        <v>-126.28400000000001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-76.204999999999998</v>
      </c>
      <c r="D30" s="124">
        <v>0</v>
      </c>
      <c r="E30" s="124">
        <v>0</v>
      </c>
      <c r="F30" s="124">
        <v>-103.795</v>
      </c>
      <c r="G30" s="124">
        <v>-180</v>
      </c>
      <c r="H30" s="118"/>
      <c r="I30" s="33">
        <v>28</v>
      </c>
      <c r="J30" s="124">
        <v>76.204999999999998</v>
      </c>
      <c r="K30" s="124">
        <v>0</v>
      </c>
      <c r="L30" s="124">
        <v>0</v>
      </c>
      <c r="M30" s="124">
        <v>0</v>
      </c>
      <c r="N30" s="124">
        <v>76.204999999999998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103.795</v>
      </c>
      <c r="AF30" s="124">
        <v>0</v>
      </c>
      <c r="AG30" s="124">
        <v>0</v>
      </c>
      <c r="AH30" s="124">
        <v>0</v>
      </c>
      <c r="AI30" s="124">
        <v>103.795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76.204999999999998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-76.204999999999998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103.795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-103.795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762.05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762.05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1037.95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1037.95</v>
      </c>
      <c r="DF30" s="123">
        <f t="shared" si="31"/>
        <v>180</v>
      </c>
      <c r="DG30" s="123">
        <f t="shared" si="32"/>
        <v>-76.204999999999998</v>
      </c>
      <c r="DH30" s="123">
        <f t="shared" si="33"/>
        <v>0</v>
      </c>
      <c r="DI30" s="123">
        <f t="shared" si="34"/>
        <v>0</v>
      </c>
      <c r="DJ30" s="123">
        <f t="shared" si="35"/>
        <v>-103.795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-74.088999999999999</v>
      </c>
      <c r="D31" s="124">
        <v>0</v>
      </c>
      <c r="E31" s="124">
        <v>0</v>
      </c>
      <c r="F31" s="124">
        <v>-100.911</v>
      </c>
      <c r="G31" s="124">
        <v>-175</v>
      </c>
      <c r="H31" s="118"/>
      <c r="I31" s="33">
        <v>29</v>
      </c>
      <c r="J31" s="124">
        <v>74.088999999999999</v>
      </c>
      <c r="K31" s="124">
        <v>0</v>
      </c>
      <c r="L31" s="124">
        <v>0</v>
      </c>
      <c r="M31" s="124">
        <v>0</v>
      </c>
      <c r="N31" s="124">
        <v>74.088999999999999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100.911</v>
      </c>
      <c r="AF31" s="124">
        <v>0</v>
      </c>
      <c r="AG31" s="124">
        <v>0</v>
      </c>
      <c r="AH31" s="124">
        <v>0</v>
      </c>
      <c r="AI31" s="124">
        <v>100.911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74.088999999999999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-74.088999999999999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100.911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-100.911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740.89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740.89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1009.11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1009.11</v>
      </c>
      <c r="DF31" s="123">
        <f t="shared" si="31"/>
        <v>175</v>
      </c>
      <c r="DG31" s="123">
        <f t="shared" si="32"/>
        <v>-74.088999999999999</v>
      </c>
      <c r="DH31" s="123">
        <f t="shared" si="33"/>
        <v>0</v>
      </c>
      <c r="DI31" s="123">
        <f t="shared" si="34"/>
        <v>0</v>
      </c>
      <c r="DJ31" s="123">
        <f t="shared" si="35"/>
        <v>-100.911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-53.344000000000001</v>
      </c>
      <c r="D32" s="124">
        <v>0</v>
      </c>
      <c r="E32" s="124">
        <v>0</v>
      </c>
      <c r="F32" s="124">
        <v>-72.656000000000006</v>
      </c>
      <c r="G32" s="124">
        <v>-126</v>
      </c>
      <c r="H32" s="118"/>
      <c r="I32" s="33">
        <v>30</v>
      </c>
      <c r="J32" s="124">
        <v>53.344000000000001</v>
      </c>
      <c r="K32" s="124">
        <v>0</v>
      </c>
      <c r="L32" s="124">
        <v>0</v>
      </c>
      <c r="M32" s="124">
        <v>0</v>
      </c>
      <c r="N32" s="124">
        <v>53.344000000000001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72.656000000000006</v>
      </c>
      <c r="AF32" s="124">
        <v>0</v>
      </c>
      <c r="AG32" s="124">
        <v>0</v>
      </c>
      <c r="AH32" s="124">
        <v>0</v>
      </c>
      <c r="AI32" s="124">
        <v>72.656000000000006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53.344000000000001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-53.344000000000001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72.656000000000006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-72.656000000000006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533.44000000000005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533.44000000000005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726.56000000000006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726.56000000000006</v>
      </c>
      <c r="DF32" s="123">
        <f t="shared" si="31"/>
        <v>126</v>
      </c>
      <c r="DG32" s="123">
        <f t="shared" si="32"/>
        <v>-53.344000000000001</v>
      </c>
      <c r="DH32" s="123">
        <f t="shared" si="33"/>
        <v>0</v>
      </c>
      <c r="DI32" s="123">
        <f t="shared" si="34"/>
        <v>0</v>
      </c>
      <c r="DJ32" s="123">
        <f t="shared" si="35"/>
        <v>-72.656000000000006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-40.643000000000001</v>
      </c>
      <c r="D33" s="124">
        <v>0</v>
      </c>
      <c r="E33" s="124">
        <v>0</v>
      </c>
      <c r="F33" s="124">
        <v>-55.356999999999999</v>
      </c>
      <c r="G33" s="124">
        <v>-96</v>
      </c>
      <c r="H33" s="118"/>
      <c r="I33" s="33">
        <v>31</v>
      </c>
      <c r="J33" s="124">
        <v>40.643000000000001</v>
      </c>
      <c r="K33" s="124">
        <v>0</v>
      </c>
      <c r="L33" s="124">
        <v>0</v>
      </c>
      <c r="M33" s="124">
        <v>0</v>
      </c>
      <c r="N33" s="124">
        <v>40.643000000000001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55.356999999999999</v>
      </c>
      <c r="AF33" s="124">
        <v>0</v>
      </c>
      <c r="AG33" s="124">
        <v>0</v>
      </c>
      <c r="AH33" s="124">
        <v>0</v>
      </c>
      <c r="AI33" s="124">
        <v>55.356999999999999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40.643000000000001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-40.643000000000001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55.356999999999999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-55.356999999999999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406.43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406.43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553.56999999999994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553.56999999999994</v>
      </c>
      <c r="DF33" s="123">
        <f t="shared" si="31"/>
        <v>96</v>
      </c>
      <c r="DG33" s="123">
        <f t="shared" si="32"/>
        <v>-40.643000000000001</v>
      </c>
      <c r="DH33" s="123">
        <f t="shared" si="33"/>
        <v>0</v>
      </c>
      <c r="DI33" s="123">
        <f t="shared" si="34"/>
        <v>0</v>
      </c>
      <c r="DJ33" s="123">
        <f t="shared" si="35"/>
        <v>-55.356999999999999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-28.364999999999998</v>
      </c>
      <c r="D34" s="124">
        <v>0</v>
      </c>
      <c r="E34" s="124">
        <v>0</v>
      </c>
      <c r="F34" s="124">
        <v>-38.634999999999998</v>
      </c>
      <c r="G34" s="124">
        <v>-67</v>
      </c>
      <c r="H34" s="118"/>
      <c r="I34" s="33">
        <v>32</v>
      </c>
      <c r="J34" s="124">
        <v>28.364999999999998</v>
      </c>
      <c r="K34" s="124">
        <v>0</v>
      </c>
      <c r="L34" s="124">
        <v>0</v>
      </c>
      <c r="M34" s="124">
        <v>0</v>
      </c>
      <c r="N34" s="124">
        <v>28.364999999999998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38.634999999999998</v>
      </c>
      <c r="AF34" s="124">
        <v>0</v>
      </c>
      <c r="AG34" s="124">
        <v>0</v>
      </c>
      <c r="AH34" s="124">
        <v>0</v>
      </c>
      <c r="AI34" s="124">
        <v>38.634999999999998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28.364999999999998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-28.364999999999998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38.634999999999998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-38.634999999999998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283.64999999999998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283.64999999999998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386.34999999999997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386.34999999999997</v>
      </c>
      <c r="DF34" s="123">
        <f t="shared" si="31"/>
        <v>67</v>
      </c>
      <c r="DG34" s="123">
        <f t="shared" si="32"/>
        <v>-28.364999999999998</v>
      </c>
      <c r="DH34" s="123">
        <f t="shared" si="33"/>
        <v>0</v>
      </c>
      <c r="DI34" s="123">
        <f t="shared" si="34"/>
        <v>0</v>
      </c>
      <c r="DJ34" s="123">
        <f t="shared" si="35"/>
        <v>-38.634999999999998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-18.204999999999998</v>
      </c>
      <c r="D35" s="124">
        <v>0</v>
      </c>
      <c r="E35" s="124">
        <v>0</v>
      </c>
      <c r="F35" s="124">
        <v>-24.795000000000002</v>
      </c>
      <c r="G35" s="124">
        <v>-43</v>
      </c>
      <c r="H35" s="118"/>
      <c r="I35" s="33">
        <v>33</v>
      </c>
      <c r="J35" s="124">
        <v>18.204999999999998</v>
      </c>
      <c r="K35" s="124">
        <v>0</v>
      </c>
      <c r="L35" s="124">
        <v>0</v>
      </c>
      <c r="M35" s="124">
        <v>0</v>
      </c>
      <c r="N35" s="124">
        <v>18.204999999999998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24.795000000000002</v>
      </c>
      <c r="AF35" s="124">
        <v>0</v>
      </c>
      <c r="AG35" s="124">
        <v>0</v>
      </c>
      <c r="AH35" s="124">
        <v>0</v>
      </c>
      <c r="AI35" s="124">
        <v>24.795000000000002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18.204999999999998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-18.204999999999998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24.795000000000002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-24.795000000000002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182.04999999999998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182.04999999999998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247.95000000000002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247.95000000000002</v>
      </c>
      <c r="DF35" s="123">
        <f t="shared" si="31"/>
        <v>43</v>
      </c>
      <c r="DG35" s="123">
        <f t="shared" si="32"/>
        <v>-18.204999999999998</v>
      </c>
      <c r="DH35" s="123">
        <f t="shared" si="33"/>
        <v>0</v>
      </c>
      <c r="DI35" s="123">
        <f t="shared" si="34"/>
        <v>0</v>
      </c>
      <c r="DJ35" s="123">
        <f t="shared" si="35"/>
        <v>-24.795000000000002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-0.42299999999999999</v>
      </c>
      <c r="D36" s="124">
        <v>0</v>
      </c>
      <c r="E36" s="124">
        <v>0</v>
      </c>
      <c r="F36" s="124">
        <v>-0.57699999999999996</v>
      </c>
      <c r="G36" s="124">
        <v>-1</v>
      </c>
      <c r="H36" s="118"/>
      <c r="I36" s="33">
        <v>34</v>
      </c>
      <c r="J36" s="124">
        <v>0.42299999999999999</v>
      </c>
      <c r="K36" s="124">
        <v>0</v>
      </c>
      <c r="L36" s="124">
        <v>0</v>
      </c>
      <c r="M36" s="124">
        <v>0</v>
      </c>
      <c r="N36" s="124">
        <v>0.42299999999999999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0.57699999999999996</v>
      </c>
      <c r="AF36" s="124">
        <v>0</v>
      </c>
      <c r="AG36" s="124">
        <v>0</v>
      </c>
      <c r="AH36" s="124">
        <v>0</v>
      </c>
      <c r="AI36" s="124">
        <v>0.57699999999999996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0.42299999999999999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-0.42299999999999999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0.57699999999999996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-0.57699999999999996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4.2299999999999995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4.2299999999999995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5.77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5.77</v>
      </c>
      <c r="DF36" s="123">
        <f t="shared" si="31"/>
        <v>1</v>
      </c>
      <c r="DG36" s="123">
        <f t="shared" si="32"/>
        <v>-0.42299999999999999</v>
      </c>
      <c r="DH36" s="123">
        <f t="shared" si="33"/>
        <v>0</v>
      </c>
      <c r="DI36" s="123">
        <f t="shared" si="34"/>
        <v>0</v>
      </c>
      <c r="DJ36" s="123">
        <f t="shared" si="35"/>
        <v>-0.57699999999999996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-1.27</v>
      </c>
      <c r="D40" s="124">
        <v>0</v>
      </c>
      <c r="E40" s="124">
        <v>0</v>
      </c>
      <c r="F40" s="124">
        <v>-1.73</v>
      </c>
      <c r="G40" s="124">
        <v>-3</v>
      </c>
      <c r="H40" s="118"/>
      <c r="I40" s="33">
        <v>38</v>
      </c>
      <c r="J40" s="124">
        <v>1.27</v>
      </c>
      <c r="K40" s="124">
        <v>0</v>
      </c>
      <c r="L40" s="124">
        <v>0</v>
      </c>
      <c r="M40" s="124">
        <v>0</v>
      </c>
      <c r="N40" s="124">
        <v>1.27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1.73</v>
      </c>
      <c r="AF40" s="124">
        <v>0</v>
      </c>
      <c r="AG40" s="124">
        <v>0</v>
      </c>
      <c r="AH40" s="124">
        <v>0</v>
      </c>
      <c r="AI40" s="124">
        <v>1.73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1.27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-1.27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1.73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-1.73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12.7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12.7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17.3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17.3</v>
      </c>
      <c r="DF40" s="123">
        <f t="shared" si="31"/>
        <v>3</v>
      </c>
      <c r="DG40" s="123">
        <f t="shared" si="32"/>
        <v>-1.27</v>
      </c>
      <c r="DH40" s="123">
        <f t="shared" si="33"/>
        <v>0</v>
      </c>
      <c r="DI40" s="123">
        <f t="shared" si="34"/>
        <v>0</v>
      </c>
      <c r="DJ40" s="123">
        <f t="shared" si="35"/>
        <v>-1.73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-5.9269999999999996</v>
      </c>
      <c r="D41" s="124">
        <v>0</v>
      </c>
      <c r="E41" s="124">
        <v>0</v>
      </c>
      <c r="F41" s="124">
        <v>-8.0730000000000004</v>
      </c>
      <c r="G41" s="124">
        <v>-14</v>
      </c>
      <c r="H41" s="118"/>
      <c r="I41" s="33">
        <v>39</v>
      </c>
      <c r="J41" s="124">
        <v>5.9269999999999996</v>
      </c>
      <c r="K41" s="124">
        <v>0</v>
      </c>
      <c r="L41" s="124">
        <v>0</v>
      </c>
      <c r="M41" s="124">
        <v>0</v>
      </c>
      <c r="N41" s="124">
        <v>5.9269999999999996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8.0730000000000004</v>
      </c>
      <c r="AF41" s="124">
        <v>0</v>
      </c>
      <c r="AG41" s="124">
        <v>0</v>
      </c>
      <c r="AH41" s="124">
        <v>0</v>
      </c>
      <c r="AI41" s="124">
        <v>8.0730000000000004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5.9269999999999996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-5.9269999999999996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8.0730000000000004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-8.0730000000000004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59.269999999999996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59.269999999999996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80.73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80.73</v>
      </c>
      <c r="DF41" s="123">
        <f t="shared" si="31"/>
        <v>14</v>
      </c>
      <c r="DG41" s="123">
        <f t="shared" si="32"/>
        <v>-5.9269999999999996</v>
      </c>
      <c r="DH41" s="123">
        <f t="shared" si="33"/>
        <v>0</v>
      </c>
      <c r="DI41" s="123">
        <f t="shared" si="34"/>
        <v>0</v>
      </c>
      <c r="DJ41" s="123">
        <f t="shared" si="35"/>
        <v>-8.0730000000000004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-15.241</v>
      </c>
      <c r="D42" s="124">
        <v>0</v>
      </c>
      <c r="E42" s="124">
        <v>0</v>
      </c>
      <c r="F42" s="124">
        <v>-20.759</v>
      </c>
      <c r="G42" s="124">
        <v>-36</v>
      </c>
      <c r="H42" s="118"/>
      <c r="I42" s="33">
        <v>40</v>
      </c>
      <c r="J42" s="124">
        <v>15.241</v>
      </c>
      <c r="K42" s="124">
        <v>0</v>
      </c>
      <c r="L42" s="124">
        <v>0</v>
      </c>
      <c r="M42" s="124">
        <v>0</v>
      </c>
      <c r="N42" s="124">
        <v>15.241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20.759</v>
      </c>
      <c r="AF42" s="124">
        <v>0</v>
      </c>
      <c r="AG42" s="124">
        <v>0</v>
      </c>
      <c r="AH42" s="124">
        <v>0</v>
      </c>
      <c r="AI42" s="124">
        <v>20.759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15.241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-15.241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20.759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-20.759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152.41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152.41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207.59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207.59</v>
      </c>
      <c r="DF42" s="123">
        <f t="shared" si="31"/>
        <v>36</v>
      </c>
      <c r="DG42" s="123">
        <f t="shared" si="32"/>
        <v>-15.241</v>
      </c>
      <c r="DH42" s="123">
        <f t="shared" si="33"/>
        <v>0</v>
      </c>
      <c r="DI42" s="123">
        <f t="shared" si="34"/>
        <v>0</v>
      </c>
      <c r="DJ42" s="123">
        <f t="shared" si="35"/>
        <v>-20.759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-8.0440000000000005</v>
      </c>
      <c r="D43" s="124">
        <v>0</v>
      </c>
      <c r="E43" s="124">
        <v>0</v>
      </c>
      <c r="F43" s="124">
        <v>-10.956</v>
      </c>
      <c r="G43" s="124">
        <v>-19</v>
      </c>
      <c r="H43" s="118"/>
      <c r="I43" s="33">
        <v>41</v>
      </c>
      <c r="J43" s="124">
        <v>8.0440000000000005</v>
      </c>
      <c r="K43" s="124">
        <v>0</v>
      </c>
      <c r="L43" s="124">
        <v>0</v>
      </c>
      <c r="M43" s="124">
        <v>0</v>
      </c>
      <c r="N43" s="124">
        <v>8.0440000000000005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10.956</v>
      </c>
      <c r="AF43" s="124">
        <v>0</v>
      </c>
      <c r="AG43" s="124">
        <v>0</v>
      </c>
      <c r="AH43" s="124">
        <v>0</v>
      </c>
      <c r="AI43" s="124">
        <v>10.956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8.0440000000000005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-8.0440000000000005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10.956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-10.956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80.44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80.44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109.56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109.56</v>
      </c>
      <c r="DF43" s="123">
        <f t="shared" si="31"/>
        <v>19</v>
      </c>
      <c r="DG43" s="123">
        <f t="shared" si="32"/>
        <v>-8.0440000000000005</v>
      </c>
      <c r="DH43" s="123">
        <f t="shared" si="33"/>
        <v>0</v>
      </c>
      <c r="DI43" s="123">
        <f t="shared" si="34"/>
        <v>0</v>
      </c>
      <c r="DJ43" s="123">
        <f t="shared" si="35"/>
        <v>-10.956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-19.898</v>
      </c>
      <c r="D44" s="124">
        <v>0</v>
      </c>
      <c r="E44" s="124">
        <v>0</v>
      </c>
      <c r="F44" s="124">
        <v>-27.102</v>
      </c>
      <c r="G44" s="124">
        <v>-47</v>
      </c>
      <c r="H44" s="118"/>
      <c r="I44" s="33">
        <v>42</v>
      </c>
      <c r="J44" s="124">
        <v>19.898</v>
      </c>
      <c r="K44" s="124">
        <v>0</v>
      </c>
      <c r="L44" s="124">
        <v>0</v>
      </c>
      <c r="M44" s="124">
        <v>0</v>
      </c>
      <c r="N44" s="124">
        <v>19.898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27.102</v>
      </c>
      <c r="AF44" s="124">
        <v>0</v>
      </c>
      <c r="AG44" s="124">
        <v>0</v>
      </c>
      <c r="AH44" s="124">
        <v>0</v>
      </c>
      <c r="AI44" s="124">
        <v>27.102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19.898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-19.898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27.102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-27.102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198.98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198.98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271.02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271.02</v>
      </c>
      <c r="DF44" s="123">
        <f t="shared" si="31"/>
        <v>47</v>
      </c>
      <c r="DG44" s="123">
        <f t="shared" si="32"/>
        <v>-19.898</v>
      </c>
      <c r="DH44" s="123">
        <f t="shared" si="33"/>
        <v>0</v>
      </c>
      <c r="DI44" s="123">
        <f t="shared" si="34"/>
        <v>0</v>
      </c>
      <c r="DJ44" s="123">
        <f t="shared" si="35"/>
        <v>-27.102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-27.942</v>
      </c>
      <c r="D45" s="124">
        <v>0</v>
      </c>
      <c r="E45" s="124">
        <v>0</v>
      </c>
      <c r="F45" s="124">
        <v>-38.058</v>
      </c>
      <c r="G45" s="124">
        <v>-66</v>
      </c>
      <c r="H45" s="118"/>
      <c r="I45" s="33">
        <v>43</v>
      </c>
      <c r="J45" s="124">
        <v>27.942</v>
      </c>
      <c r="K45" s="124">
        <v>0</v>
      </c>
      <c r="L45" s="124">
        <v>0</v>
      </c>
      <c r="M45" s="124">
        <v>0</v>
      </c>
      <c r="N45" s="124">
        <v>27.942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38.058</v>
      </c>
      <c r="AF45" s="124">
        <v>0</v>
      </c>
      <c r="AG45" s="124">
        <v>0</v>
      </c>
      <c r="AH45" s="124">
        <v>0</v>
      </c>
      <c r="AI45" s="124">
        <v>38.058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27.942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-27.942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38.058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-38.058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279.42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279.42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380.58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380.58</v>
      </c>
      <c r="DF45" s="123">
        <f t="shared" si="31"/>
        <v>66</v>
      </c>
      <c r="DG45" s="123">
        <f t="shared" si="32"/>
        <v>-27.942</v>
      </c>
      <c r="DH45" s="123">
        <f t="shared" si="33"/>
        <v>0</v>
      </c>
      <c r="DI45" s="123">
        <f t="shared" si="34"/>
        <v>0</v>
      </c>
      <c r="DJ45" s="123">
        <f t="shared" si="35"/>
        <v>-38.058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-33.445999999999998</v>
      </c>
      <c r="D46" s="124">
        <v>0</v>
      </c>
      <c r="E46" s="124">
        <v>0</v>
      </c>
      <c r="F46" s="124">
        <v>-45.554000000000002</v>
      </c>
      <c r="G46" s="124">
        <v>-79</v>
      </c>
      <c r="H46" s="118"/>
      <c r="I46" s="33">
        <v>44</v>
      </c>
      <c r="J46" s="124">
        <v>33.445999999999998</v>
      </c>
      <c r="K46" s="124">
        <v>0</v>
      </c>
      <c r="L46" s="124">
        <v>0</v>
      </c>
      <c r="M46" s="124">
        <v>0</v>
      </c>
      <c r="N46" s="124">
        <v>33.445999999999998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45.554000000000002</v>
      </c>
      <c r="AF46" s="124">
        <v>0</v>
      </c>
      <c r="AG46" s="124">
        <v>0</v>
      </c>
      <c r="AH46" s="124">
        <v>0</v>
      </c>
      <c r="AI46" s="124">
        <v>45.554000000000002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33.445999999999998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-33.445999999999998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45.554000000000002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-45.554000000000002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334.46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334.46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455.54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455.54</v>
      </c>
      <c r="DF46" s="123">
        <f t="shared" si="31"/>
        <v>79</v>
      </c>
      <c r="DG46" s="123">
        <f t="shared" si="32"/>
        <v>-33.445999999999998</v>
      </c>
      <c r="DH46" s="123">
        <f t="shared" si="33"/>
        <v>0</v>
      </c>
      <c r="DI46" s="123">
        <f t="shared" si="34"/>
        <v>0</v>
      </c>
      <c r="DJ46" s="123">
        <f t="shared" si="35"/>
        <v>-45.554000000000002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-42.335999999999999</v>
      </c>
      <c r="D47" s="124">
        <v>0</v>
      </c>
      <c r="E47" s="124">
        <v>0</v>
      </c>
      <c r="F47" s="124">
        <v>-57.664000000000001</v>
      </c>
      <c r="G47" s="124">
        <v>-100</v>
      </c>
      <c r="H47" s="118"/>
      <c r="I47" s="33">
        <v>45</v>
      </c>
      <c r="J47" s="124">
        <v>42.335999999999999</v>
      </c>
      <c r="K47" s="124">
        <v>0</v>
      </c>
      <c r="L47" s="124">
        <v>0</v>
      </c>
      <c r="M47" s="124">
        <v>0</v>
      </c>
      <c r="N47" s="124">
        <v>42.335999999999999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57.664000000000001</v>
      </c>
      <c r="AF47" s="124">
        <v>0</v>
      </c>
      <c r="AG47" s="124">
        <v>0</v>
      </c>
      <c r="AH47" s="124">
        <v>0</v>
      </c>
      <c r="AI47" s="124">
        <v>57.664000000000001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42.335999999999999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-42.335999999999999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57.664000000000001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-57.664000000000001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423.36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423.36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576.64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576.64</v>
      </c>
      <c r="DF47" s="123">
        <f t="shared" si="31"/>
        <v>100</v>
      </c>
      <c r="DG47" s="123">
        <f t="shared" si="32"/>
        <v>-42.335999999999999</v>
      </c>
      <c r="DH47" s="123">
        <f t="shared" si="33"/>
        <v>0</v>
      </c>
      <c r="DI47" s="123">
        <f t="shared" si="34"/>
        <v>0</v>
      </c>
      <c r="DJ47" s="123">
        <f t="shared" si="35"/>
        <v>-57.664000000000001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-52.073999999999998</v>
      </c>
      <c r="D48" s="124">
        <v>0</v>
      </c>
      <c r="E48" s="124">
        <v>0</v>
      </c>
      <c r="F48" s="124">
        <v>-70.926000000000002</v>
      </c>
      <c r="G48" s="124">
        <v>-123</v>
      </c>
      <c r="H48" s="118"/>
      <c r="I48" s="33">
        <v>46</v>
      </c>
      <c r="J48" s="124">
        <v>52.073999999999998</v>
      </c>
      <c r="K48" s="124">
        <v>0</v>
      </c>
      <c r="L48" s="124">
        <v>0</v>
      </c>
      <c r="M48" s="124">
        <v>0</v>
      </c>
      <c r="N48" s="124">
        <v>52.073999999999998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70.926000000000002</v>
      </c>
      <c r="AF48" s="124">
        <v>0</v>
      </c>
      <c r="AG48" s="124">
        <v>0</v>
      </c>
      <c r="AH48" s="124">
        <v>0</v>
      </c>
      <c r="AI48" s="124">
        <v>70.926000000000002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52.073999999999998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-52.073999999999998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70.926000000000002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-70.926000000000002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520.74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520.74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709.26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709.26</v>
      </c>
      <c r="DF48" s="123">
        <f t="shared" si="31"/>
        <v>123</v>
      </c>
      <c r="DG48" s="123">
        <f t="shared" si="32"/>
        <v>-52.073999999999998</v>
      </c>
      <c r="DH48" s="123">
        <f t="shared" si="33"/>
        <v>0</v>
      </c>
      <c r="DI48" s="123">
        <f t="shared" si="34"/>
        <v>0</v>
      </c>
      <c r="DJ48" s="123">
        <f t="shared" si="35"/>
        <v>-70.926000000000002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-57.154000000000003</v>
      </c>
      <c r="D49" s="124">
        <v>0</v>
      </c>
      <c r="E49" s="124">
        <v>0</v>
      </c>
      <c r="F49" s="124">
        <v>-77.846000000000004</v>
      </c>
      <c r="G49" s="124">
        <v>-135</v>
      </c>
      <c r="H49" s="118"/>
      <c r="I49" s="33">
        <v>47</v>
      </c>
      <c r="J49" s="124">
        <v>57.154000000000003</v>
      </c>
      <c r="K49" s="124">
        <v>0</v>
      </c>
      <c r="L49" s="124">
        <v>0</v>
      </c>
      <c r="M49" s="124">
        <v>0</v>
      </c>
      <c r="N49" s="124">
        <v>57.154000000000003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77.846000000000004</v>
      </c>
      <c r="AF49" s="124">
        <v>0</v>
      </c>
      <c r="AG49" s="124">
        <v>0</v>
      </c>
      <c r="AH49" s="124">
        <v>0</v>
      </c>
      <c r="AI49" s="124">
        <v>77.846000000000004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57.154000000000003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-57.154000000000003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77.846000000000004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-77.846000000000004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571.54000000000008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571.54000000000008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778.46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778.46</v>
      </c>
      <c r="DF49" s="123">
        <f t="shared" si="31"/>
        <v>135</v>
      </c>
      <c r="DG49" s="123">
        <f t="shared" si="32"/>
        <v>-57.154000000000003</v>
      </c>
      <c r="DH49" s="123">
        <f t="shared" si="33"/>
        <v>0</v>
      </c>
      <c r="DI49" s="123">
        <f t="shared" si="34"/>
        <v>0</v>
      </c>
      <c r="DJ49" s="123">
        <f t="shared" si="35"/>
        <v>-77.846000000000004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-65.620999999999995</v>
      </c>
      <c r="D50" s="124">
        <v>0</v>
      </c>
      <c r="E50" s="124">
        <v>0</v>
      </c>
      <c r="F50" s="124">
        <v>-89.379000000000005</v>
      </c>
      <c r="G50" s="124">
        <v>-155</v>
      </c>
      <c r="H50" s="118"/>
      <c r="I50" s="33">
        <v>48</v>
      </c>
      <c r="J50" s="124">
        <v>65.620999999999995</v>
      </c>
      <c r="K50" s="124">
        <v>0</v>
      </c>
      <c r="L50" s="124">
        <v>0</v>
      </c>
      <c r="M50" s="124">
        <v>0</v>
      </c>
      <c r="N50" s="124">
        <v>65.620999999999995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89.379000000000005</v>
      </c>
      <c r="AF50" s="124">
        <v>0</v>
      </c>
      <c r="AG50" s="124">
        <v>0</v>
      </c>
      <c r="AH50" s="124">
        <v>0</v>
      </c>
      <c r="AI50" s="124">
        <v>89.379000000000005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65.620999999999995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-65.620999999999995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89.379000000000005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-89.379000000000005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656.20999999999992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656.20999999999992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893.79000000000008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893.79000000000008</v>
      </c>
      <c r="DF50" s="123">
        <f t="shared" si="31"/>
        <v>155</v>
      </c>
      <c r="DG50" s="123">
        <f t="shared" si="32"/>
        <v>-65.620999999999995</v>
      </c>
      <c r="DH50" s="123">
        <f t="shared" si="33"/>
        <v>0</v>
      </c>
      <c r="DI50" s="123">
        <f t="shared" si="34"/>
        <v>0</v>
      </c>
      <c r="DJ50" s="123">
        <f t="shared" si="35"/>
        <v>-89.379000000000005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-70.701999999999998</v>
      </c>
      <c r="D51" s="124">
        <v>0</v>
      </c>
      <c r="E51" s="124">
        <v>0</v>
      </c>
      <c r="F51" s="124">
        <v>-96.298000000000002</v>
      </c>
      <c r="G51" s="124">
        <v>-167</v>
      </c>
      <c r="H51" s="118"/>
      <c r="I51" s="33">
        <v>49</v>
      </c>
      <c r="J51" s="124">
        <v>70.701999999999998</v>
      </c>
      <c r="K51" s="124">
        <v>0</v>
      </c>
      <c r="L51" s="124">
        <v>0</v>
      </c>
      <c r="M51" s="124">
        <v>0</v>
      </c>
      <c r="N51" s="124">
        <v>70.701999999999998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96.298000000000002</v>
      </c>
      <c r="AF51" s="124">
        <v>0</v>
      </c>
      <c r="AG51" s="124">
        <v>0</v>
      </c>
      <c r="AH51" s="124">
        <v>0</v>
      </c>
      <c r="AI51" s="124">
        <v>96.298000000000002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70.701999999999998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-70.701999999999998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96.298000000000002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-96.298000000000002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707.02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707.02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962.98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962.98</v>
      </c>
      <c r="DF51" s="123">
        <f t="shared" si="31"/>
        <v>167</v>
      </c>
      <c r="DG51" s="123">
        <f t="shared" si="32"/>
        <v>-70.701999999999998</v>
      </c>
      <c r="DH51" s="123">
        <f t="shared" si="33"/>
        <v>0</v>
      </c>
      <c r="DI51" s="123">
        <f t="shared" si="34"/>
        <v>0</v>
      </c>
      <c r="DJ51" s="123">
        <f t="shared" si="35"/>
        <v>-96.298000000000002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-93.986999999999995</v>
      </c>
      <c r="D52" s="124">
        <v>0</v>
      </c>
      <c r="E52" s="124">
        <v>0</v>
      </c>
      <c r="F52" s="124">
        <v>-128.01300000000001</v>
      </c>
      <c r="G52" s="124">
        <v>-222</v>
      </c>
      <c r="H52" s="118"/>
      <c r="I52" s="33">
        <v>50</v>
      </c>
      <c r="J52" s="124">
        <v>93.986999999999995</v>
      </c>
      <c r="K52" s="124">
        <v>0</v>
      </c>
      <c r="L52" s="124">
        <v>0</v>
      </c>
      <c r="M52" s="124">
        <v>0</v>
      </c>
      <c r="N52" s="124">
        <v>93.986999999999995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128.01300000000001</v>
      </c>
      <c r="AF52" s="124">
        <v>0</v>
      </c>
      <c r="AG52" s="124">
        <v>0</v>
      </c>
      <c r="AH52" s="124">
        <v>0</v>
      </c>
      <c r="AI52" s="124">
        <v>128.01300000000001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93.986999999999995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-93.986999999999995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128.01300000000001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-128.01300000000001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939.86999999999989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939.86999999999989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1280.1300000000001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1280.1300000000001</v>
      </c>
      <c r="DF52" s="123">
        <f t="shared" si="31"/>
        <v>222</v>
      </c>
      <c r="DG52" s="123">
        <f t="shared" si="32"/>
        <v>-93.986999999999995</v>
      </c>
      <c r="DH52" s="123">
        <f t="shared" si="33"/>
        <v>0</v>
      </c>
      <c r="DI52" s="123">
        <f t="shared" si="34"/>
        <v>0</v>
      </c>
      <c r="DJ52" s="123">
        <f t="shared" si="35"/>
        <v>-128.01300000000001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-93.563000000000002</v>
      </c>
      <c r="D53" s="124">
        <v>0</v>
      </c>
      <c r="E53" s="124">
        <v>0</v>
      </c>
      <c r="F53" s="124">
        <v>-127.437</v>
      </c>
      <c r="G53" s="124">
        <v>-221</v>
      </c>
      <c r="H53" s="118"/>
      <c r="I53" s="33">
        <v>51</v>
      </c>
      <c r="J53" s="124">
        <v>93.563000000000002</v>
      </c>
      <c r="K53" s="124">
        <v>0</v>
      </c>
      <c r="L53" s="124">
        <v>0</v>
      </c>
      <c r="M53" s="124">
        <v>0</v>
      </c>
      <c r="N53" s="124">
        <v>93.563000000000002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127.437</v>
      </c>
      <c r="AF53" s="124">
        <v>0</v>
      </c>
      <c r="AG53" s="124">
        <v>0</v>
      </c>
      <c r="AH53" s="124">
        <v>0</v>
      </c>
      <c r="AI53" s="124">
        <v>127.437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93.563000000000002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-93.563000000000002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127.437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-127.437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935.63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935.63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1274.3699999999999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1274.3699999999999</v>
      </c>
      <c r="DF53" s="123">
        <f t="shared" si="31"/>
        <v>221</v>
      </c>
      <c r="DG53" s="123">
        <f t="shared" si="32"/>
        <v>-93.563000000000002</v>
      </c>
      <c r="DH53" s="123">
        <f t="shared" si="33"/>
        <v>0</v>
      </c>
      <c r="DI53" s="123">
        <f t="shared" si="34"/>
        <v>0</v>
      </c>
      <c r="DJ53" s="123">
        <f t="shared" si="35"/>
        <v>-127.437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-93.986999999999995</v>
      </c>
      <c r="D54" s="124">
        <v>0</v>
      </c>
      <c r="E54" s="124">
        <v>0</v>
      </c>
      <c r="F54" s="124">
        <v>-128.01300000000001</v>
      </c>
      <c r="G54" s="124">
        <v>-222</v>
      </c>
      <c r="H54" s="118"/>
      <c r="I54" s="33">
        <v>52</v>
      </c>
      <c r="J54" s="124">
        <v>93.986999999999995</v>
      </c>
      <c r="K54" s="124">
        <v>0</v>
      </c>
      <c r="L54" s="124">
        <v>0</v>
      </c>
      <c r="M54" s="124">
        <v>0</v>
      </c>
      <c r="N54" s="124">
        <v>93.986999999999995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128.01300000000001</v>
      </c>
      <c r="AF54" s="124">
        <v>0</v>
      </c>
      <c r="AG54" s="124">
        <v>0</v>
      </c>
      <c r="AH54" s="124">
        <v>0</v>
      </c>
      <c r="AI54" s="124">
        <v>128.01300000000001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93.986999999999995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-93.986999999999995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128.01300000000001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-128.01300000000001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939.86999999999989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939.86999999999989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1280.1300000000001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1280.1300000000001</v>
      </c>
      <c r="DF54" s="123">
        <f t="shared" si="31"/>
        <v>222</v>
      </c>
      <c r="DG54" s="123">
        <f t="shared" si="32"/>
        <v>-93.986999999999995</v>
      </c>
      <c r="DH54" s="123">
        <f t="shared" si="33"/>
        <v>0</v>
      </c>
      <c r="DI54" s="123">
        <f t="shared" si="34"/>
        <v>0</v>
      </c>
      <c r="DJ54" s="123">
        <f t="shared" si="35"/>
        <v>-128.01300000000001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-88.058999999999997</v>
      </c>
      <c r="D55" s="124">
        <v>0</v>
      </c>
      <c r="E55" s="124">
        <v>0</v>
      </c>
      <c r="F55" s="124">
        <v>-119.941</v>
      </c>
      <c r="G55" s="124">
        <v>-208</v>
      </c>
      <c r="H55" s="118"/>
      <c r="I55" s="33">
        <v>53</v>
      </c>
      <c r="J55" s="124">
        <v>88.058999999999997</v>
      </c>
      <c r="K55" s="124">
        <v>0</v>
      </c>
      <c r="L55" s="124">
        <v>0</v>
      </c>
      <c r="M55" s="124">
        <v>0</v>
      </c>
      <c r="N55" s="124">
        <v>88.058999999999997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119.941</v>
      </c>
      <c r="AF55" s="124">
        <v>0</v>
      </c>
      <c r="AG55" s="124">
        <v>0</v>
      </c>
      <c r="AH55" s="124">
        <v>0</v>
      </c>
      <c r="AI55" s="124">
        <v>119.941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88.058999999999997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-88.058999999999997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119.941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-119.941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880.58999999999992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880.58999999999992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1199.4100000000001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1199.4100000000001</v>
      </c>
      <c r="DF55" s="123">
        <f t="shared" si="31"/>
        <v>208</v>
      </c>
      <c r="DG55" s="123">
        <f t="shared" si="32"/>
        <v>-88.058999999999997</v>
      </c>
      <c r="DH55" s="123">
        <f t="shared" si="33"/>
        <v>0</v>
      </c>
      <c r="DI55" s="123">
        <f t="shared" si="34"/>
        <v>0</v>
      </c>
      <c r="DJ55" s="123">
        <f t="shared" si="35"/>
        <v>-119.941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-89.33</v>
      </c>
      <c r="D56" s="124">
        <v>0</v>
      </c>
      <c r="E56" s="124">
        <v>0</v>
      </c>
      <c r="F56" s="124">
        <v>-121.67</v>
      </c>
      <c r="G56" s="124">
        <v>-211</v>
      </c>
      <c r="H56" s="118"/>
      <c r="I56" s="33">
        <v>54</v>
      </c>
      <c r="J56" s="124">
        <v>89.33</v>
      </c>
      <c r="K56" s="124">
        <v>0</v>
      </c>
      <c r="L56" s="124">
        <v>0</v>
      </c>
      <c r="M56" s="124">
        <v>0</v>
      </c>
      <c r="N56" s="124">
        <v>89.33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121.67</v>
      </c>
      <c r="AF56" s="124">
        <v>0</v>
      </c>
      <c r="AG56" s="124">
        <v>0</v>
      </c>
      <c r="AH56" s="124">
        <v>0</v>
      </c>
      <c r="AI56" s="124">
        <v>121.67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89.33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-89.33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121.67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-121.67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893.3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893.3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1216.7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1216.7</v>
      </c>
      <c r="DF56" s="123">
        <f t="shared" si="31"/>
        <v>211</v>
      </c>
      <c r="DG56" s="123">
        <f t="shared" si="32"/>
        <v>-89.33</v>
      </c>
      <c r="DH56" s="123">
        <f t="shared" si="33"/>
        <v>0</v>
      </c>
      <c r="DI56" s="123">
        <f t="shared" si="34"/>
        <v>0</v>
      </c>
      <c r="DJ56" s="123">
        <f t="shared" si="35"/>
        <v>-121.67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-99.066999999999993</v>
      </c>
      <c r="D57" s="124">
        <v>0</v>
      </c>
      <c r="E57" s="124">
        <v>0</v>
      </c>
      <c r="F57" s="124">
        <v>-134.93299999999999</v>
      </c>
      <c r="G57" s="124">
        <v>-234</v>
      </c>
      <c r="H57" s="118"/>
      <c r="I57" s="33">
        <v>55</v>
      </c>
      <c r="J57" s="124">
        <v>99.066999999999993</v>
      </c>
      <c r="K57" s="124">
        <v>0</v>
      </c>
      <c r="L57" s="124">
        <v>0</v>
      </c>
      <c r="M57" s="124">
        <v>0</v>
      </c>
      <c r="N57" s="124">
        <v>99.066999999999993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134.93299999999999</v>
      </c>
      <c r="AF57" s="124">
        <v>0</v>
      </c>
      <c r="AG57" s="124">
        <v>0</v>
      </c>
      <c r="AH57" s="124">
        <v>0</v>
      </c>
      <c r="AI57" s="124">
        <v>134.93299999999999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99.066999999999993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-99.066999999999993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134.93299999999999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-134.93299999999999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990.67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990.67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1349.33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1349.33</v>
      </c>
      <c r="DF57" s="123">
        <f t="shared" si="31"/>
        <v>234</v>
      </c>
      <c r="DG57" s="123">
        <f t="shared" si="32"/>
        <v>-99.066999999999993</v>
      </c>
      <c r="DH57" s="123">
        <f t="shared" si="33"/>
        <v>0</v>
      </c>
      <c r="DI57" s="123">
        <f t="shared" si="34"/>
        <v>0</v>
      </c>
      <c r="DJ57" s="123">
        <f t="shared" si="35"/>
        <v>-134.93299999999999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-120</v>
      </c>
      <c r="D58" s="124">
        <v>0</v>
      </c>
      <c r="E58" s="124">
        <v>0</v>
      </c>
      <c r="F58" s="124">
        <v>-127.45</v>
      </c>
      <c r="G58" s="124">
        <v>-247.45</v>
      </c>
      <c r="H58" s="118"/>
      <c r="I58" s="33">
        <v>56</v>
      </c>
      <c r="J58" s="124">
        <v>120</v>
      </c>
      <c r="K58" s="124">
        <v>0</v>
      </c>
      <c r="L58" s="124">
        <v>0</v>
      </c>
      <c r="M58" s="124">
        <v>0</v>
      </c>
      <c r="N58" s="124">
        <v>120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127.45</v>
      </c>
      <c r="AF58" s="124">
        <v>0</v>
      </c>
      <c r="AG58" s="124">
        <v>0</v>
      </c>
      <c r="AH58" s="124">
        <v>0</v>
      </c>
      <c r="AI58" s="124">
        <v>127.45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120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-120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127.45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-127.45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1200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1200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1274.5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1274.5</v>
      </c>
      <c r="DF58" s="123">
        <f t="shared" si="31"/>
        <v>247.45</v>
      </c>
      <c r="DG58" s="123">
        <f t="shared" si="32"/>
        <v>-120</v>
      </c>
      <c r="DH58" s="123">
        <f t="shared" si="33"/>
        <v>0</v>
      </c>
      <c r="DI58" s="123">
        <f t="shared" si="34"/>
        <v>0</v>
      </c>
      <c r="DJ58" s="123">
        <f t="shared" si="35"/>
        <v>-127.45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-140</v>
      </c>
      <c r="D59" s="124">
        <v>0</v>
      </c>
      <c r="E59" s="124">
        <v>0</v>
      </c>
      <c r="F59" s="124">
        <v>-89.037000000000006</v>
      </c>
      <c r="G59" s="124">
        <v>-229.03700000000001</v>
      </c>
      <c r="H59" s="118"/>
      <c r="I59" s="33">
        <v>57</v>
      </c>
      <c r="J59" s="124">
        <v>140</v>
      </c>
      <c r="K59" s="124">
        <v>0</v>
      </c>
      <c r="L59" s="124">
        <v>0</v>
      </c>
      <c r="M59" s="124">
        <v>0</v>
      </c>
      <c r="N59" s="124">
        <v>140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89.037000000000006</v>
      </c>
      <c r="AF59" s="124">
        <v>0</v>
      </c>
      <c r="AG59" s="124">
        <v>0</v>
      </c>
      <c r="AH59" s="124">
        <v>0</v>
      </c>
      <c r="AI59" s="124">
        <v>89.037000000000006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140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-140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89.037000000000006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-89.037000000000006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1400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1400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890.37000000000012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890.37000000000012</v>
      </c>
      <c r="DF59" s="123">
        <f t="shared" si="31"/>
        <v>229.03700000000001</v>
      </c>
      <c r="DG59" s="123">
        <f t="shared" si="32"/>
        <v>-140</v>
      </c>
      <c r="DH59" s="123">
        <f t="shared" si="33"/>
        <v>0</v>
      </c>
      <c r="DI59" s="123">
        <f t="shared" si="34"/>
        <v>0</v>
      </c>
      <c r="DJ59" s="123">
        <f t="shared" si="35"/>
        <v>-89.037000000000006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-135</v>
      </c>
      <c r="D60" s="124">
        <v>0</v>
      </c>
      <c r="E60" s="124">
        <v>0</v>
      </c>
      <c r="F60" s="124">
        <v>-43.308</v>
      </c>
      <c r="G60" s="124">
        <v>-178.30799999999999</v>
      </c>
      <c r="H60" s="118"/>
      <c r="I60" s="33">
        <v>58</v>
      </c>
      <c r="J60" s="124">
        <v>135</v>
      </c>
      <c r="K60" s="124">
        <v>0</v>
      </c>
      <c r="L60" s="124">
        <v>0</v>
      </c>
      <c r="M60" s="124">
        <v>0</v>
      </c>
      <c r="N60" s="124">
        <v>135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43.308</v>
      </c>
      <c r="AF60" s="124">
        <v>0</v>
      </c>
      <c r="AG60" s="124">
        <v>0</v>
      </c>
      <c r="AH60" s="124">
        <v>0</v>
      </c>
      <c r="AI60" s="124">
        <v>43.308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135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-135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43.308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-43.308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1350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1350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433.08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433.08</v>
      </c>
      <c r="DF60" s="123">
        <f t="shared" si="31"/>
        <v>178.30799999999999</v>
      </c>
      <c r="DG60" s="123">
        <f t="shared" si="32"/>
        <v>-135</v>
      </c>
      <c r="DH60" s="123">
        <f t="shared" si="33"/>
        <v>0</v>
      </c>
      <c r="DI60" s="123">
        <f t="shared" si="34"/>
        <v>0</v>
      </c>
      <c r="DJ60" s="123">
        <f t="shared" si="35"/>
        <v>-43.308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-119.235</v>
      </c>
      <c r="D61" s="124">
        <v>0</v>
      </c>
      <c r="E61" s="124">
        <v>0</v>
      </c>
      <c r="F61" s="124">
        <v>0</v>
      </c>
      <c r="G61" s="124">
        <v>-119.235</v>
      </c>
      <c r="H61" s="118"/>
      <c r="I61" s="33">
        <v>59</v>
      </c>
      <c r="J61" s="124">
        <v>119.235</v>
      </c>
      <c r="K61" s="124">
        <v>0</v>
      </c>
      <c r="L61" s="124">
        <v>0</v>
      </c>
      <c r="M61" s="124">
        <v>5.7649999999999997</v>
      </c>
      <c r="N61" s="124">
        <v>125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-5.7649999999999997</v>
      </c>
      <c r="AG61" s="124">
        <v>0</v>
      </c>
      <c r="AH61" s="124">
        <v>0</v>
      </c>
      <c r="AI61" s="124">
        <v>-5.7649999999999997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119.235</v>
      </c>
      <c r="AV61" s="125">
        <f t="shared" si="13"/>
        <v>0</v>
      </c>
      <c r="AW61" s="125">
        <f t="shared" si="13"/>
        <v>0</v>
      </c>
      <c r="AX61" s="125">
        <f t="shared" si="13"/>
        <v>5.7649999999999997</v>
      </c>
      <c r="AY61" s="125">
        <f t="shared" si="14"/>
        <v>-125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1192.3499999999999</v>
      </c>
      <c r="CF61" s="122">
        <f t="shared" si="5"/>
        <v>0</v>
      </c>
      <c r="CG61" s="122">
        <f t="shared" si="5"/>
        <v>0</v>
      </c>
      <c r="CH61" s="122">
        <f t="shared" si="5"/>
        <v>57.65</v>
      </c>
      <c r="CI61" s="122">
        <f t="shared" si="24"/>
        <v>1250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119.235</v>
      </c>
      <c r="DG61" s="123">
        <f t="shared" si="32"/>
        <v>-125</v>
      </c>
      <c r="DH61" s="123">
        <f t="shared" si="33"/>
        <v>0</v>
      </c>
      <c r="DI61" s="123">
        <f t="shared" si="34"/>
        <v>0</v>
      </c>
      <c r="DJ61" s="123">
        <f t="shared" si="35"/>
        <v>5.7649999999999997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-46.097999999999999</v>
      </c>
      <c r="D62" s="124">
        <v>0</v>
      </c>
      <c r="E62" s="124">
        <v>0</v>
      </c>
      <c r="F62" s="124">
        <v>0</v>
      </c>
      <c r="G62" s="124">
        <v>-46.097999999999999</v>
      </c>
      <c r="H62" s="118"/>
      <c r="I62" s="33">
        <v>60</v>
      </c>
      <c r="J62" s="124">
        <v>46.097999999999999</v>
      </c>
      <c r="K62" s="124">
        <v>0</v>
      </c>
      <c r="L62" s="124">
        <v>0</v>
      </c>
      <c r="M62" s="124">
        <v>38.902000000000001</v>
      </c>
      <c r="N62" s="124">
        <v>85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-38.902000000000001</v>
      </c>
      <c r="AG62" s="124">
        <v>0</v>
      </c>
      <c r="AH62" s="124">
        <v>0</v>
      </c>
      <c r="AI62" s="124">
        <v>-38.902000000000001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46.097999999999999</v>
      </c>
      <c r="AV62" s="125">
        <f t="shared" si="13"/>
        <v>0</v>
      </c>
      <c r="AW62" s="125">
        <f t="shared" si="13"/>
        <v>0</v>
      </c>
      <c r="AX62" s="125">
        <f t="shared" si="13"/>
        <v>38.902000000000001</v>
      </c>
      <c r="AY62" s="125">
        <f t="shared" si="14"/>
        <v>-85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460.98</v>
      </c>
      <c r="CF62" s="122">
        <f t="shared" si="5"/>
        <v>0</v>
      </c>
      <c r="CG62" s="122">
        <f t="shared" si="5"/>
        <v>0</v>
      </c>
      <c r="CH62" s="122">
        <f t="shared" si="5"/>
        <v>389.02</v>
      </c>
      <c r="CI62" s="122">
        <f t="shared" si="24"/>
        <v>850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46.097999999999999</v>
      </c>
      <c r="DG62" s="123">
        <f t="shared" si="32"/>
        <v>-85</v>
      </c>
      <c r="DH62" s="123">
        <f t="shared" si="33"/>
        <v>0</v>
      </c>
      <c r="DI62" s="123">
        <f t="shared" si="34"/>
        <v>0</v>
      </c>
      <c r="DJ62" s="123">
        <f t="shared" si="35"/>
        <v>38.902000000000001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-37.963000000000001</v>
      </c>
      <c r="D63" s="124">
        <v>0</v>
      </c>
      <c r="E63" s="124">
        <v>0</v>
      </c>
      <c r="F63" s="124">
        <v>0</v>
      </c>
      <c r="G63" s="124">
        <v>-37.963000000000001</v>
      </c>
      <c r="H63" s="118"/>
      <c r="I63" s="33">
        <v>61</v>
      </c>
      <c r="J63" s="124">
        <v>37.963000000000001</v>
      </c>
      <c r="K63" s="124">
        <v>0</v>
      </c>
      <c r="L63" s="124">
        <v>0</v>
      </c>
      <c r="M63" s="124">
        <v>32.036999999999999</v>
      </c>
      <c r="N63" s="124">
        <v>70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-32.036999999999999</v>
      </c>
      <c r="AG63" s="124">
        <v>0</v>
      </c>
      <c r="AH63" s="124">
        <v>0</v>
      </c>
      <c r="AI63" s="124">
        <v>-32.036999999999999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37.963000000000001</v>
      </c>
      <c r="AV63" s="125">
        <f t="shared" si="13"/>
        <v>0</v>
      </c>
      <c r="AW63" s="125">
        <f t="shared" si="13"/>
        <v>0</v>
      </c>
      <c r="AX63" s="125">
        <f t="shared" si="13"/>
        <v>32.036999999999999</v>
      </c>
      <c r="AY63" s="125">
        <f t="shared" si="14"/>
        <v>-70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379.63</v>
      </c>
      <c r="CF63" s="122">
        <f t="shared" si="5"/>
        <v>0</v>
      </c>
      <c r="CG63" s="122">
        <f t="shared" si="5"/>
        <v>0</v>
      </c>
      <c r="CH63" s="122">
        <f t="shared" si="5"/>
        <v>320.37</v>
      </c>
      <c r="CI63" s="122">
        <f t="shared" si="24"/>
        <v>700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37.963000000000001</v>
      </c>
      <c r="DG63" s="123">
        <f t="shared" si="32"/>
        <v>-70</v>
      </c>
      <c r="DH63" s="123">
        <f t="shared" si="33"/>
        <v>0</v>
      </c>
      <c r="DI63" s="123">
        <f t="shared" si="34"/>
        <v>0</v>
      </c>
      <c r="DJ63" s="123">
        <f t="shared" si="35"/>
        <v>32.036999999999999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-27.116</v>
      </c>
      <c r="D64" s="124">
        <v>0</v>
      </c>
      <c r="E64" s="124">
        <v>0</v>
      </c>
      <c r="F64" s="124">
        <v>0</v>
      </c>
      <c r="G64" s="124">
        <v>-27.116</v>
      </c>
      <c r="H64" s="118"/>
      <c r="I64" s="33">
        <v>62</v>
      </c>
      <c r="J64" s="124">
        <v>27.116</v>
      </c>
      <c r="K64" s="124">
        <v>0</v>
      </c>
      <c r="L64" s="124">
        <v>0</v>
      </c>
      <c r="M64" s="124">
        <v>22.884</v>
      </c>
      <c r="N64" s="124">
        <v>50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-22.884</v>
      </c>
      <c r="AG64" s="124">
        <v>0</v>
      </c>
      <c r="AH64" s="124">
        <v>0</v>
      </c>
      <c r="AI64" s="124">
        <v>-22.884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27.116</v>
      </c>
      <c r="AV64" s="125">
        <f t="shared" si="13"/>
        <v>0</v>
      </c>
      <c r="AW64" s="125">
        <f t="shared" si="13"/>
        <v>0</v>
      </c>
      <c r="AX64" s="125">
        <f t="shared" si="13"/>
        <v>22.884</v>
      </c>
      <c r="AY64" s="125">
        <f t="shared" si="14"/>
        <v>-50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271.15999999999997</v>
      </c>
      <c r="CF64" s="122">
        <f t="shared" si="5"/>
        <v>0</v>
      </c>
      <c r="CG64" s="122">
        <f t="shared" si="5"/>
        <v>0</v>
      </c>
      <c r="CH64" s="122">
        <f t="shared" si="5"/>
        <v>228.84</v>
      </c>
      <c r="CI64" s="122">
        <f t="shared" si="24"/>
        <v>500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27.116</v>
      </c>
      <c r="DG64" s="123">
        <f t="shared" si="32"/>
        <v>-50</v>
      </c>
      <c r="DH64" s="123">
        <f t="shared" si="33"/>
        <v>0</v>
      </c>
      <c r="DI64" s="123">
        <f t="shared" si="34"/>
        <v>0</v>
      </c>
      <c r="DJ64" s="123">
        <f t="shared" si="35"/>
        <v>22.884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-8.1349999999999998</v>
      </c>
      <c r="D65" s="124">
        <v>0</v>
      </c>
      <c r="E65" s="124">
        <v>0</v>
      </c>
      <c r="F65" s="124">
        <v>0</v>
      </c>
      <c r="G65" s="124">
        <v>-8.1349999999999998</v>
      </c>
      <c r="H65" s="118"/>
      <c r="I65" s="33">
        <v>63</v>
      </c>
      <c r="J65" s="124">
        <v>8.1349999999999998</v>
      </c>
      <c r="K65" s="124">
        <v>0</v>
      </c>
      <c r="L65" s="124">
        <v>0</v>
      </c>
      <c r="M65" s="124">
        <v>6.8650000000000002</v>
      </c>
      <c r="N65" s="124">
        <v>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-6.8650000000000002</v>
      </c>
      <c r="AG65" s="124">
        <v>0</v>
      </c>
      <c r="AH65" s="124">
        <v>0</v>
      </c>
      <c r="AI65" s="124">
        <v>-6.8650000000000002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8.1349999999999998</v>
      </c>
      <c r="AV65" s="125">
        <f t="shared" si="13"/>
        <v>0</v>
      </c>
      <c r="AW65" s="125">
        <f t="shared" si="13"/>
        <v>0</v>
      </c>
      <c r="AX65" s="125">
        <f t="shared" si="13"/>
        <v>6.8650000000000002</v>
      </c>
      <c r="AY65" s="125">
        <f t="shared" si="14"/>
        <v>-15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81.349999999999994</v>
      </c>
      <c r="CF65" s="122">
        <f t="shared" si="5"/>
        <v>0</v>
      </c>
      <c r="CG65" s="122">
        <f t="shared" si="5"/>
        <v>0</v>
      </c>
      <c r="CH65" s="122">
        <f t="shared" si="5"/>
        <v>68.650000000000006</v>
      </c>
      <c r="CI65" s="122">
        <f t="shared" si="24"/>
        <v>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8.1349999999999998</v>
      </c>
      <c r="DG65" s="123">
        <f t="shared" si="32"/>
        <v>-15</v>
      </c>
      <c r="DH65" s="123">
        <f t="shared" si="33"/>
        <v>0</v>
      </c>
      <c r="DI65" s="123">
        <f t="shared" si="34"/>
        <v>0</v>
      </c>
      <c r="DJ65" s="123">
        <f t="shared" si="35"/>
        <v>6.8650000000000002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-12.802</v>
      </c>
      <c r="G74" s="124">
        <v>-12.802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12.802</v>
      </c>
      <c r="AF74" s="124">
        <v>0</v>
      </c>
      <c r="AG74" s="124">
        <v>0</v>
      </c>
      <c r="AH74" s="124">
        <v>0</v>
      </c>
      <c r="AI74" s="124">
        <v>12.802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12.802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-12.802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128.01999999999998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128.01999999999998</v>
      </c>
      <c r="DF74" s="123">
        <f t="shared" si="59"/>
        <v>12.802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-12.802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-39.786999999999999</v>
      </c>
      <c r="G75" s="124">
        <v>-39.786999999999999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39.786999999999999</v>
      </c>
      <c r="AF75" s="124">
        <v>0</v>
      </c>
      <c r="AG75" s="124">
        <v>0</v>
      </c>
      <c r="AH75" s="124">
        <v>0</v>
      </c>
      <c r="AI75" s="124">
        <v>39.786999999999999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39.786999999999999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-39.786999999999999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397.87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397.87</v>
      </c>
      <c r="DF75" s="123">
        <f t="shared" si="59"/>
        <v>39.786999999999999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-39.786999999999999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-58.35</v>
      </c>
      <c r="G76" s="124">
        <v>-58.35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58.35</v>
      </c>
      <c r="AF76" s="124">
        <v>0</v>
      </c>
      <c r="AG76" s="124">
        <v>0</v>
      </c>
      <c r="AH76" s="124">
        <v>0</v>
      </c>
      <c r="AI76" s="124">
        <v>58.35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58.35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-58.35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583.5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583.5</v>
      </c>
      <c r="DF76" s="123">
        <f t="shared" si="59"/>
        <v>58.35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-58.35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-58.104999999999997</v>
      </c>
      <c r="G77" s="124">
        <v>-58.104999999999997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58.104999999999997</v>
      </c>
      <c r="AF77" s="124">
        <v>0</v>
      </c>
      <c r="AG77" s="124">
        <v>0</v>
      </c>
      <c r="AH77" s="124">
        <v>0</v>
      </c>
      <c r="AI77" s="124">
        <v>58.104999999999997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58.104999999999997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-58.104999999999997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581.04999999999995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581.04999999999995</v>
      </c>
      <c r="DF77" s="123">
        <f t="shared" si="59"/>
        <v>58.104999999999997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-58.104999999999997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-77.373000000000005</v>
      </c>
      <c r="G78" s="124">
        <v>-77.373000000000005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77.373000000000005</v>
      </c>
      <c r="AF78" s="124">
        <v>0</v>
      </c>
      <c r="AG78" s="124">
        <v>0</v>
      </c>
      <c r="AH78" s="124">
        <v>0</v>
      </c>
      <c r="AI78" s="124">
        <v>77.373000000000005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77.373000000000005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-77.373000000000005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773.73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773.73</v>
      </c>
      <c r="DF78" s="123">
        <f t="shared" si="59"/>
        <v>77.373000000000005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-77.373000000000005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-79.573999999999998</v>
      </c>
      <c r="G79" s="124">
        <v>-79.573999999999998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79.573999999999998</v>
      </c>
      <c r="AF79" s="124">
        <v>0</v>
      </c>
      <c r="AG79" s="124">
        <v>0</v>
      </c>
      <c r="AH79" s="124">
        <v>0</v>
      </c>
      <c r="AI79" s="124">
        <v>79.573999999999998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79.573999999999998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-79.573999999999998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795.74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795.74</v>
      </c>
      <c r="DF79" s="123">
        <f t="shared" si="59"/>
        <v>79.573999999999998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-79.573999999999998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-81.25</v>
      </c>
      <c r="G80" s="124">
        <v>-81.25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81.25</v>
      </c>
      <c r="AF80" s="124">
        <v>0</v>
      </c>
      <c r="AG80" s="124">
        <v>0</v>
      </c>
      <c r="AH80" s="124">
        <v>0</v>
      </c>
      <c r="AI80" s="124">
        <v>81.25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81.25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-81.25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812.5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812.5</v>
      </c>
      <c r="DF80" s="123">
        <f t="shared" si="59"/>
        <v>81.25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-81.25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-80.891000000000005</v>
      </c>
      <c r="G81" s="124">
        <v>-80.891000000000005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80.891000000000005</v>
      </c>
      <c r="AF81" s="124">
        <v>0</v>
      </c>
      <c r="AG81" s="124">
        <v>0</v>
      </c>
      <c r="AH81" s="124">
        <v>0</v>
      </c>
      <c r="AI81" s="124">
        <v>80.891000000000005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80.891000000000005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-80.891000000000005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808.91000000000008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808.91000000000008</v>
      </c>
      <c r="DF81" s="123">
        <f t="shared" si="59"/>
        <v>80.891000000000005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-80.891000000000005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-76.888000000000005</v>
      </c>
      <c r="G82" s="124">
        <v>-76.888000000000005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76.888000000000005</v>
      </c>
      <c r="AF82" s="124">
        <v>0</v>
      </c>
      <c r="AG82" s="124">
        <v>0</v>
      </c>
      <c r="AH82" s="124">
        <v>0</v>
      </c>
      <c r="AI82" s="124">
        <v>76.888000000000005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76.888000000000005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-76.888000000000005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768.88000000000011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768.88000000000011</v>
      </c>
      <c r="DF82" s="123">
        <f t="shared" si="59"/>
        <v>76.888000000000005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-76.888000000000005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-94.536000000000001</v>
      </c>
      <c r="G83" s="124">
        <v>-94.536000000000001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94.536000000000001</v>
      </c>
      <c r="AF83" s="124">
        <v>0</v>
      </c>
      <c r="AG83" s="124">
        <v>0</v>
      </c>
      <c r="AH83" s="124">
        <v>0</v>
      </c>
      <c r="AI83" s="124">
        <v>94.536000000000001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94.536000000000001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-94.536000000000001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945.36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945.36</v>
      </c>
      <c r="DF83" s="123">
        <f t="shared" si="59"/>
        <v>94.536000000000001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-94.536000000000001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-96.878</v>
      </c>
      <c r="G84" s="124">
        <v>-96.878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96.878</v>
      </c>
      <c r="AF84" s="124">
        <v>0</v>
      </c>
      <c r="AG84" s="124">
        <v>0</v>
      </c>
      <c r="AH84" s="124">
        <v>0</v>
      </c>
      <c r="AI84" s="124">
        <v>96.878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96.878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-96.878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968.78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968.78</v>
      </c>
      <c r="DF84" s="123">
        <f t="shared" si="59"/>
        <v>96.878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-96.878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-101.17400000000001</v>
      </c>
      <c r="G85" s="124">
        <v>-101.17400000000001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101.17400000000001</v>
      </c>
      <c r="AF85" s="124">
        <v>0</v>
      </c>
      <c r="AG85" s="124">
        <v>0</v>
      </c>
      <c r="AH85" s="124">
        <v>0</v>
      </c>
      <c r="AI85" s="124">
        <v>101.17400000000001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101.17400000000001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-101.17400000000001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1011.74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1011.74</v>
      </c>
      <c r="DF85" s="123">
        <f t="shared" si="59"/>
        <v>101.17400000000001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-101.17400000000001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-93.91</v>
      </c>
      <c r="G86" s="124">
        <v>-93.91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93.91</v>
      </c>
      <c r="AF86" s="124">
        <v>0</v>
      </c>
      <c r="AG86" s="124">
        <v>0</v>
      </c>
      <c r="AH86" s="124">
        <v>0</v>
      </c>
      <c r="AI86" s="124">
        <v>93.91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93.91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-93.91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939.09999999999991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939.09999999999991</v>
      </c>
      <c r="DF86" s="123">
        <f t="shared" si="59"/>
        <v>93.91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-93.91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-81.912000000000006</v>
      </c>
      <c r="G87" s="124">
        <v>-81.912000000000006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81.912000000000006</v>
      </c>
      <c r="AF87" s="124">
        <v>0</v>
      </c>
      <c r="AG87" s="124">
        <v>0</v>
      </c>
      <c r="AH87" s="124">
        <v>0</v>
      </c>
      <c r="AI87" s="124">
        <v>81.912000000000006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81.912000000000006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-81.912000000000006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819.12000000000012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819.12000000000012</v>
      </c>
      <c r="DF87" s="123">
        <f t="shared" si="59"/>
        <v>81.912000000000006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-81.912000000000006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-49.228999999999999</v>
      </c>
      <c r="G88" s="124">
        <v>-49.228999999999999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49.228999999999999</v>
      </c>
      <c r="AF88" s="124">
        <v>0</v>
      </c>
      <c r="AG88" s="124">
        <v>0</v>
      </c>
      <c r="AH88" s="124">
        <v>0</v>
      </c>
      <c r="AI88" s="124">
        <v>49.228999999999999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49.228999999999999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-49.228999999999999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492.28999999999996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492.28999999999996</v>
      </c>
      <c r="DF88" s="123">
        <f t="shared" si="59"/>
        <v>49.228999999999999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-49.228999999999999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-3.4209999999999998</v>
      </c>
      <c r="G89" s="124">
        <v>-3.4209999999999998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3.4209999999999998</v>
      </c>
      <c r="AF89" s="124">
        <v>0</v>
      </c>
      <c r="AG89" s="124">
        <v>0</v>
      </c>
      <c r="AH89" s="124">
        <v>0</v>
      </c>
      <c r="AI89" s="124">
        <v>3.4209999999999998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3.4209999999999998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-3.4209999999999998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34.21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34.21</v>
      </c>
      <c r="DF89" s="123">
        <f t="shared" si="59"/>
        <v>3.4209999999999998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-3.4209999999999998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0.90863700000000014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3.260325E-2</v>
      </c>
      <c r="AY99" s="129">
        <f t="shared" si="65"/>
        <v>-0.94124025000000011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1.2813484999999996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-1.2813484999999996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0.90863699999999992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3.260325E-2</v>
      </c>
      <c r="CI99" s="131">
        <f t="shared" si="70"/>
        <v>0.94124024999999978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1.2813485000000002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1.2813485000000002</v>
      </c>
      <c r="DE99" s="128"/>
      <c r="DF99" s="123">
        <f t="shared" si="59"/>
        <v>2.1899854999999997</v>
      </c>
      <c r="DG99" s="123">
        <f t="shared" si="60"/>
        <v>-0.94124025000000011</v>
      </c>
      <c r="DH99" s="123">
        <f t="shared" si="61"/>
        <v>0</v>
      </c>
      <c r="DI99" s="123">
        <f t="shared" si="62"/>
        <v>0</v>
      </c>
      <c r="DJ99" s="123">
        <f t="shared" si="63"/>
        <v>-1.2487452499999996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44687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44687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20.190000000000001</v>
      </c>
      <c r="I3" s="95">
        <v>14.48</v>
      </c>
      <c r="J3" s="95">
        <v>56.28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90.95</v>
      </c>
      <c r="W3">
        <v>20.190000000000001</v>
      </c>
      <c r="X3">
        <v>14.48</v>
      </c>
      <c r="Y3">
        <v>0</v>
      </c>
      <c r="Z3">
        <v>0</v>
      </c>
      <c r="AA3">
        <v>56.28</v>
      </c>
    </row>
    <row r="4" spans="1:27">
      <c r="G4" t="s">
        <v>46</v>
      </c>
      <c r="H4" s="115">
        <v>19.440000000000001</v>
      </c>
      <c r="I4" s="88">
        <v>13.9</v>
      </c>
      <c r="J4" s="88">
        <v>55.79</v>
      </c>
      <c r="K4" s="88">
        <v>0</v>
      </c>
      <c r="L4" s="88">
        <v>0</v>
      </c>
      <c r="M4" s="116">
        <v>0.06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89.19</v>
      </c>
      <c r="W4">
        <v>19.440000000000001</v>
      </c>
      <c r="X4">
        <v>13.9</v>
      </c>
      <c r="Y4">
        <v>0</v>
      </c>
      <c r="Z4">
        <v>0.06</v>
      </c>
      <c r="AA4">
        <v>55.79</v>
      </c>
    </row>
    <row r="5" spans="1:27">
      <c r="G5" t="s">
        <v>47</v>
      </c>
      <c r="H5" s="115">
        <v>17.489999999999998</v>
      </c>
      <c r="I5" s="88">
        <v>13.78</v>
      </c>
      <c r="J5" s="88">
        <v>54.99</v>
      </c>
      <c r="K5" s="88">
        <v>0</v>
      </c>
      <c r="L5" s="88">
        <v>0</v>
      </c>
      <c r="M5" s="116">
        <v>0.02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86.28</v>
      </c>
      <c r="W5">
        <v>17.489999999999998</v>
      </c>
      <c r="X5">
        <v>13.78</v>
      </c>
      <c r="Y5">
        <v>0</v>
      </c>
      <c r="Z5">
        <v>0.02</v>
      </c>
      <c r="AA5">
        <v>54.99</v>
      </c>
    </row>
    <row r="6" spans="1:27">
      <c r="G6" t="s">
        <v>48</v>
      </c>
      <c r="H6" s="115">
        <v>0</v>
      </c>
      <c r="I6" s="88">
        <v>0</v>
      </c>
      <c r="J6" s="88">
        <v>56.67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56.67</v>
      </c>
      <c r="W6">
        <v>0</v>
      </c>
      <c r="X6">
        <v>0</v>
      </c>
      <c r="Y6">
        <v>0</v>
      </c>
      <c r="Z6">
        <v>0</v>
      </c>
      <c r="AA6">
        <v>56.67</v>
      </c>
    </row>
    <row r="7" spans="1:27">
      <c r="G7" t="s">
        <v>49</v>
      </c>
      <c r="H7" s="115">
        <v>21.96</v>
      </c>
      <c r="I7" s="88">
        <v>0</v>
      </c>
      <c r="J7" s="88">
        <v>57.46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79.42</v>
      </c>
      <c r="W7">
        <v>21.96</v>
      </c>
      <c r="X7">
        <v>0</v>
      </c>
      <c r="Y7">
        <v>0</v>
      </c>
      <c r="Z7">
        <v>0</v>
      </c>
      <c r="AA7">
        <v>57.46</v>
      </c>
    </row>
    <row r="8" spans="1:27">
      <c r="G8" t="s">
        <v>50</v>
      </c>
      <c r="H8" s="115">
        <v>19.350000000000001</v>
      </c>
      <c r="I8" s="88">
        <v>0</v>
      </c>
      <c r="J8" s="88">
        <v>59.4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78.75</v>
      </c>
      <c r="W8">
        <v>19.350000000000001</v>
      </c>
      <c r="X8">
        <v>0</v>
      </c>
      <c r="Y8">
        <v>0</v>
      </c>
      <c r="Z8">
        <v>0</v>
      </c>
      <c r="AA8">
        <v>59.4</v>
      </c>
    </row>
    <row r="9" spans="1:27">
      <c r="G9" t="s">
        <v>51</v>
      </c>
      <c r="H9" s="115">
        <v>2.46</v>
      </c>
      <c r="I9" s="88">
        <v>0</v>
      </c>
      <c r="J9" s="88">
        <v>59.11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61.57</v>
      </c>
      <c r="W9">
        <v>2.46</v>
      </c>
      <c r="X9">
        <v>0</v>
      </c>
      <c r="Y9">
        <v>0</v>
      </c>
      <c r="Z9">
        <v>0</v>
      </c>
      <c r="AA9">
        <v>59.11</v>
      </c>
    </row>
    <row r="10" spans="1:27">
      <c r="G10" t="s">
        <v>52</v>
      </c>
      <c r="H10" s="115">
        <v>0</v>
      </c>
      <c r="I10" s="88">
        <v>0</v>
      </c>
      <c r="J10" s="88">
        <v>58.65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58.65</v>
      </c>
      <c r="W10">
        <v>0</v>
      </c>
      <c r="X10">
        <v>0</v>
      </c>
      <c r="Y10">
        <v>0</v>
      </c>
      <c r="Z10">
        <v>0</v>
      </c>
      <c r="AA10">
        <v>58.65</v>
      </c>
    </row>
    <row r="11" spans="1:27">
      <c r="G11" t="s">
        <v>53</v>
      </c>
      <c r="H11" s="115">
        <v>47.94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47.94</v>
      </c>
      <c r="W11">
        <v>47.94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14.88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14.88</v>
      </c>
      <c r="W12">
        <v>14.88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15.15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15.15</v>
      </c>
      <c r="W13">
        <v>15.15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0.28999999999999998</v>
      </c>
      <c r="N14" s="115">
        <v>0</v>
      </c>
      <c r="O14" s="88">
        <v>-5</v>
      </c>
      <c r="P14" s="88">
        <v>0</v>
      </c>
      <c r="Q14" s="88">
        <v>0</v>
      </c>
      <c r="R14" s="88">
        <v>0</v>
      </c>
      <c r="S14" s="116">
        <v>0</v>
      </c>
      <c r="U14" s="115">
        <v>-5</v>
      </c>
      <c r="V14" s="116">
        <v>0.28999999999999998</v>
      </c>
      <c r="W14">
        <v>0</v>
      </c>
      <c r="X14">
        <v>-5</v>
      </c>
      <c r="Y14">
        <v>0</v>
      </c>
      <c r="Z14">
        <v>0.28999999999999998</v>
      </c>
      <c r="AA14">
        <v>0</v>
      </c>
    </row>
    <row r="15" spans="1:27">
      <c r="G15" t="s">
        <v>57</v>
      </c>
      <c r="H15" s="115">
        <v>17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17</v>
      </c>
      <c r="W15">
        <v>17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0.06</v>
      </c>
      <c r="N16" s="115">
        <v>0</v>
      </c>
      <c r="O16" s="88">
        <v>-15</v>
      </c>
      <c r="P16" s="88">
        <v>0</v>
      </c>
      <c r="Q16" s="88">
        <v>0</v>
      </c>
      <c r="R16" s="88">
        <v>0</v>
      </c>
      <c r="S16" s="116">
        <v>0</v>
      </c>
      <c r="U16" s="115">
        <v>-15</v>
      </c>
      <c r="V16" s="116">
        <v>0.06</v>
      </c>
      <c r="W16">
        <v>0</v>
      </c>
      <c r="X16">
        <v>-15</v>
      </c>
      <c r="Y16">
        <v>0</v>
      </c>
      <c r="Z16">
        <v>0.06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0.31</v>
      </c>
      <c r="N17" s="115">
        <v>0</v>
      </c>
      <c r="O17" s="88">
        <v>-50</v>
      </c>
      <c r="P17" s="88">
        <v>-18</v>
      </c>
      <c r="Q17" s="88">
        <v>0</v>
      </c>
      <c r="R17" s="88">
        <v>0</v>
      </c>
      <c r="S17" s="116">
        <v>0</v>
      </c>
      <c r="U17" s="115">
        <v>-68</v>
      </c>
      <c r="V17" s="116">
        <v>0.31</v>
      </c>
      <c r="W17">
        <v>0</v>
      </c>
      <c r="X17">
        <v>-50</v>
      </c>
      <c r="Y17">
        <v>0</v>
      </c>
      <c r="Z17">
        <v>0.31</v>
      </c>
      <c r="AA17">
        <v>-18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</v>
      </c>
      <c r="N18" s="115">
        <v>0</v>
      </c>
      <c r="O18" s="88">
        <v>-70</v>
      </c>
      <c r="P18" s="88">
        <v>-50</v>
      </c>
      <c r="Q18" s="88">
        <v>0</v>
      </c>
      <c r="R18" s="88">
        <v>0</v>
      </c>
      <c r="S18" s="116">
        <v>0</v>
      </c>
      <c r="U18" s="115">
        <v>-120</v>
      </c>
      <c r="V18" s="116">
        <v>3.8</v>
      </c>
      <c r="W18">
        <v>0</v>
      </c>
      <c r="X18">
        <v>-70</v>
      </c>
      <c r="Y18">
        <v>0</v>
      </c>
      <c r="Z18">
        <v>3.8</v>
      </c>
      <c r="AA18">
        <v>-50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1.1599999999999999</v>
      </c>
      <c r="N19" s="115">
        <v>0</v>
      </c>
      <c r="O19" s="88">
        <v>-40</v>
      </c>
      <c r="P19" s="88">
        <v>-8</v>
      </c>
      <c r="Q19" s="88">
        <v>0</v>
      </c>
      <c r="R19" s="88">
        <v>0</v>
      </c>
      <c r="S19" s="116">
        <v>0</v>
      </c>
      <c r="U19" s="115">
        <v>-48</v>
      </c>
      <c r="V19" s="116">
        <v>1.1599999999999999</v>
      </c>
      <c r="W19">
        <v>0</v>
      </c>
      <c r="X19">
        <v>-40</v>
      </c>
      <c r="Y19">
        <v>0</v>
      </c>
      <c r="Z19">
        <v>1.1599999999999999</v>
      </c>
      <c r="AA19">
        <v>-8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1.43</v>
      </c>
      <c r="N20" s="115">
        <v>0</v>
      </c>
      <c r="O20" s="88">
        <v>-80</v>
      </c>
      <c r="P20" s="88">
        <v>-65</v>
      </c>
      <c r="Q20" s="88">
        <v>0</v>
      </c>
      <c r="R20" s="88">
        <v>0</v>
      </c>
      <c r="S20" s="116">
        <v>0</v>
      </c>
      <c r="U20" s="115">
        <v>-145</v>
      </c>
      <c r="V20" s="116">
        <v>1.43</v>
      </c>
      <c r="W20">
        <v>0</v>
      </c>
      <c r="X20">
        <v>-80</v>
      </c>
      <c r="Y20">
        <v>0</v>
      </c>
      <c r="Z20">
        <v>1.43</v>
      </c>
      <c r="AA20">
        <v>-65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1.7</v>
      </c>
      <c r="N21" s="115">
        <v>0</v>
      </c>
      <c r="O21" s="88">
        <v>-100</v>
      </c>
      <c r="P21" s="88">
        <v>-99</v>
      </c>
      <c r="Q21" s="88">
        <v>0</v>
      </c>
      <c r="R21" s="88">
        <v>0</v>
      </c>
      <c r="S21" s="116">
        <v>0</v>
      </c>
      <c r="U21" s="115">
        <v>-199</v>
      </c>
      <c r="V21" s="116">
        <v>1.7</v>
      </c>
      <c r="W21">
        <v>0</v>
      </c>
      <c r="X21">
        <v>-100</v>
      </c>
      <c r="Y21">
        <v>0</v>
      </c>
      <c r="Z21">
        <v>1.7</v>
      </c>
      <c r="AA21">
        <v>-99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-156</v>
      </c>
      <c r="Q22" s="88">
        <v>0</v>
      </c>
      <c r="R22" s="88">
        <v>0</v>
      </c>
      <c r="S22" s="116">
        <v>0</v>
      </c>
      <c r="U22" s="115">
        <v>-296</v>
      </c>
      <c r="V22" s="116">
        <v>0</v>
      </c>
      <c r="W22">
        <v>0</v>
      </c>
      <c r="X22">
        <v>-140</v>
      </c>
      <c r="Y22">
        <v>0</v>
      </c>
      <c r="Z22">
        <v>0</v>
      </c>
      <c r="AA22">
        <v>-156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5.26</v>
      </c>
      <c r="N23" s="115">
        <v>0</v>
      </c>
      <c r="O23" s="88">
        <v>-80</v>
      </c>
      <c r="P23" s="88">
        <v>-75</v>
      </c>
      <c r="Q23" s="88">
        <v>0</v>
      </c>
      <c r="R23" s="88">
        <v>0</v>
      </c>
      <c r="S23" s="116">
        <v>0</v>
      </c>
      <c r="U23" s="115">
        <v>-155</v>
      </c>
      <c r="V23" s="116">
        <v>5.26</v>
      </c>
      <c r="W23">
        <v>0</v>
      </c>
      <c r="X23">
        <v>-80</v>
      </c>
      <c r="Y23">
        <v>0</v>
      </c>
      <c r="Z23">
        <v>5.26</v>
      </c>
      <c r="AA23">
        <v>-75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2.8</v>
      </c>
      <c r="N24" s="115">
        <v>0</v>
      </c>
      <c r="O24" s="88">
        <v>-100</v>
      </c>
      <c r="P24" s="88">
        <v>-109</v>
      </c>
      <c r="Q24" s="88">
        <v>0</v>
      </c>
      <c r="R24" s="88">
        <v>0</v>
      </c>
      <c r="S24" s="116">
        <v>0</v>
      </c>
      <c r="U24" s="115">
        <v>-209</v>
      </c>
      <c r="V24" s="116">
        <v>2.8</v>
      </c>
      <c r="W24">
        <v>0</v>
      </c>
      <c r="X24">
        <v>-100</v>
      </c>
      <c r="Y24">
        <v>0</v>
      </c>
      <c r="Z24">
        <v>2.8</v>
      </c>
      <c r="AA24">
        <v>-109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4.28</v>
      </c>
      <c r="N25" s="115">
        <v>0</v>
      </c>
      <c r="O25" s="88">
        <v>-110</v>
      </c>
      <c r="P25" s="88">
        <v>-135</v>
      </c>
      <c r="Q25" s="88">
        <v>0</v>
      </c>
      <c r="R25" s="88">
        <v>0</v>
      </c>
      <c r="S25" s="116">
        <v>0</v>
      </c>
      <c r="U25" s="115">
        <v>-245</v>
      </c>
      <c r="V25" s="116">
        <v>4.28</v>
      </c>
      <c r="W25">
        <v>0</v>
      </c>
      <c r="X25">
        <v>-110</v>
      </c>
      <c r="Y25">
        <v>0</v>
      </c>
      <c r="Z25">
        <v>4.28</v>
      </c>
      <c r="AA25">
        <v>-135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0.51</v>
      </c>
      <c r="N26" s="115">
        <v>0</v>
      </c>
      <c r="O26" s="88">
        <v>-125</v>
      </c>
      <c r="P26" s="88">
        <v>-149</v>
      </c>
      <c r="Q26" s="88">
        <v>0</v>
      </c>
      <c r="R26" s="88">
        <v>0</v>
      </c>
      <c r="S26" s="116">
        <v>0</v>
      </c>
      <c r="U26" s="115">
        <v>-274</v>
      </c>
      <c r="V26" s="116">
        <v>0.51</v>
      </c>
      <c r="W26">
        <v>0</v>
      </c>
      <c r="X26">
        <v>-125</v>
      </c>
      <c r="Y26">
        <v>0</v>
      </c>
      <c r="Z26">
        <v>0.51</v>
      </c>
      <c r="AA26">
        <v>-149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0.52</v>
      </c>
      <c r="N27" s="115">
        <v>0</v>
      </c>
      <c r="O27" s="88">
        <v>-115</v>
      </c>
      <c r="P27" s="88">
        <v>-155</v>
      </c>
      <c r="Q27" s="88">
        <v>0</v>
      </c>
      <c r="R27" s="88">
        <v>0</v>
      </c>
      <c r="S27" s="116">
        <v>0</v>
      </c>
      <c r="U27" s="115">
        <v>-270</v>
      </c>
      <c r="V27" s="116">
        <v>0.52</v>
      </c>
      <c r="W27">
        <v>0</v>
      </c>
      <c r="X27">
        <v>-115</v>
      </c>
      <c r="Y27">
        <v>0</v>
      </c>
      <c r="Z27">
        <v>0.52</v>
      </c>
      <c r="AA27">
        <v>-155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3.82</v>
      </c>
      <c r="N28" s="115">
        <v>0</v>
      </c>
      <c r="O28" s="88">
        <v>-125</v>
      </c>
      <c r="P28" s="88">
        <v>-196</v>
      </c>
      <c r="Q28" s="88">
        <v>0</v>
      </c>
      <c r="R28" s="88">
        <v>0</v>
      </c>
      <c r="S28" s="116">
        <v>0</v>
      </c>
      <c r="U28" s="115">
        <v>-321</v>
      </c>
      <c r="V28" s="116">
        <v>3.82</v>
      </c>
      <c r="W28">
        <v>0</v>
      </c>
      <c r="X28">
        <v>-125</v>
      </c>
      <c r="Y28">
        <v>0</v>
      </c>
      <c r="Z28">
        <v>3.82</v>
      </c>
      <c r="AA28">
        <v>-196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0.15</v>
      </c>
      <c r="N29" s="115">
        <v>0</v>
      </c>
      <c r="O29" s="88">
        <v>-125</v>
      </c>
      <c r="P29" s="88">
        <v>-216</v>
      </c>
      <c r="Q29" s="88">
        <v>0</v>
      </c>
      <c r="R29" s="88">
        <v>0</v>
      </c>
      <c r="S29" s="116">
        <v>0</v>
      </c>
      <c r="U29" s="115">
        <v>-341</v>
      </c>
      <c r="V29" s="116">
        <v>0.15</v>
      </c>
      <c r="W29">
        <v>0</v>
      </c>
      <c r="X29">
        <v>-125</v>
      </c>
      <c r="Y29">
        <v>0</v>
      </c>
      <c r="Z29">
        <v>0.15</v>
      </c>
      <c r="AA29">
        <v>-216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4.2699999999999996</v>
      </c>
      <c r="N30" s="115">
        <v>0</v>
      </c>
      <c r="O30" s="88">
        <v>-150</v>
      </c>
      <c r="P30" s="88">
        <v>-262</v>
      </c>
      <c r="Q30" s="88">
        <v>0</v>
      </c>
      <c r="R30" s="88">
        <v>0</v>
      </c>
      <c r="S30" s="116">
        <v>0</v>
      </c>
      <c r="U30" s="115">
        <v>-412</v>
      </c>
      <c r="V30" s="116">
        <v>4.2699999999999996</v>
      </c>
      <c r="W30">
        <v>0</v>
      </c>
      <c r="X30">
        <v>-150</v>
      </c>
      <c r="Y30">
        <v>0</v>
      </c>
      <c r="Z30">
        <v>4.2699999999999996</v>
      </c>
      <c r="AA30">
        <v>-262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3.48</v>
      </c>
      <c r="N31" s="115">
        <v>0</v>
      </c>
      <c r="O31" s="88">
        <v>-180</v>
      </c>
      <c r="P31" s="88">
        <v>-291</v>
      </c>
      <c r="Q31" s="88">
        <v>0</v>
      </c>
      <c r="R31" s="88">
        <v>0</v>
      </c>
      <c r="S31" s="116">
        <v>0</v>
      </c>
      <c r="U31" s="115">
        <v>-471</v>
      </c>
      <c r="V31" s="116">
        <v>3.48</v>
      </c>
      <c r="W31">
        <v>0</v>
      </c>
      <c r="X31">
        <v>-180</v>
      </c>
      <c r="Y31">
        <v>0</v>
      </c>
      <c r="Z31">
        <v>3.48</v>
      </c>
      <c r="AA31">
        <v>-291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7.65</v>
      </c>
      <c r="N32" s="115">
        <v>0</v>
      </c>
      <c r="O32" s="88">
        <v>-205</v>
      </c>
      <c r="P32" s="88">
        <v>-342</v>
      </c>
      <c r="Q32" s="88">
        <v>0</v>
      </c>
      <c r="R32" s="88">
        <v>0</v>
      </c>
      <c r="S32" s="116">
        <v>0</v>
      </c>
      <c r="U32" s="115">
        <v>-547</v>
      </c>
      <c r="V32" s="116">
        <v>7.65</v>
      </c>
      <c r="W32">
        <v>0</v>
      </c>
      <c r="X32">
        <v>-205</v>
      </c>
      <c r="Y32">
        <v>0</v>
      </c>
      <c r="Z32">
        <v>7.65</v>
      </c>
      <c r="AA32">
        <v>-342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0.97</v>
      </c>
      <c r="N33" s="115">
        <v>0</v>
      </c>
      <c r="O33" s="88">
        <v>-235</v>
      </c>
      <c r="P33" s="88">
        <v>-375</v>
      </c>
      <c r="Q33" s="88">
        <v>0</v>
      </c>
      <c r="R33" s="88">
        <v>0</v>
      </c>
      <c r="S33" s="116">
        <v>0</v>
      </c>
      <c r="U33" s="115">
        <v>-610</v>
      </c>
      <c r="V33" s="116">
        <v>0.97</v>
      </c>
      <c r="W33">
        <v>0</v>
      </c>
      <c r="X33">
        <v>-235</v>
      </c>
      <c r="Y33">
        <v>0</v>
      </c>
      <c r="Z33">
        <v>0.97</v>
      </c>
      <c r="AA33">
        <v>-375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1.1599999999999999</v>
      </c>
      <c r="N34" s="115">
        <v>0</v>
      </c>
      <c r="O34" s="88">
        <v>-250</v>
      </c>
      <c r="P34" s="88">
        <v>-410</v>
      </c>
      <c r="Q34" s="88">
        <v>0</v>
      </c>
      <c r="R34" s="88">
        <v>0</v>
      </c>
      <c r="S34" s="116">
        <v>0</v>
      </c>
      <c r="U34" s="115">
        <v>-660</v>
      </c>
      <c r="V34" s="116">
        <v>1.1599999999999999</v>
      </c>
      <c r="W34">
        <v>0</v>
      </c>
      <c r="X34">
        <v>-250</v>
      </c>
      <c r="Y34">
        <v>0</v>
      </c>
      <c r="Z34">
        <v>1.1599999999999999</v>
      </c>
      <c r="AA34">
        <v>-410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2.42</v>
      </c>
      <c r="N35" s="115">
        <v>0</v>
      </c>
      <c r="O35" s="88">
        <v>-275</v>
      </c>
      <c r="P35" s="88">
        <v>-432</v>
      </c>
      <c r="Q35" s="88">
        <v>0</v>
      </c>
      <c r="R35" s="88">
        <v>0</v>
      </c>
      <c r="S35" s="116">
        <v>0</v>
      </c>
      <c r="U35" s="115">
        <v>-707</v>
      </c>
      <c r="V35" s="116">
        <v>2.42</v>
      </c>
      <c r="W35">
        <v>0</v>
      </c>
      <c r="X35">
        <v>-275</v>
      </c>
      <c r="Y35">
        <v>0</v>
      </c>
      <c r="Z35">
        <v>2.42</v>
      </c>
      <c r="AA35">
        <v>-432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1.35</v>
      </c>
      <c r="N36" s="115">
        <v>0</v>
      </c>
      <c r="O36" s="88">
        <v>-288.18</v>
      </c>
      <c r="P36" s="88">
        <v>-460</v>
      </c>
      <c r="Q36" s="88">
        <v>0</v>
      </c>
      <c r="R36" s="88">
        <v>0</v>
      </c>
      <c r="S36" s="116">
        <v>0</v>
      </c>
      <c r="U36" s="115">
        <v>-748.18</v>
      </c>
      <c r="V36" s="116">
        <v>1.35</v>
      </c>
      <c r="W36">
        <v>0</v>
      </c>
      <c r="X36">
        <v>-288.18</v>
      </c>
      <c r="Y36">
        <v>0</v>
      </c>
      <c r="Z36">
        <v>1.35</v>
      </c>
      <c r="AA36">
        <v>-460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4.74</v>
      </c>
      <c r="N37" s="115">
        <v>0</v>
      </c>
      <c r="O37" s="88">
        <v>-315</v>
      </c>
      <c r="P37" s="88">
        <v>-453</v>
      </c>
      <c r="Q37" s="88">
        <v>0</v>
      </c>
      <c r="R37" s="88">
        <v>0</v>
      </c>
      <c r="S37" s="116">
        <v>0</v>
      </c>
      <c r="U37" s="115">
        <v>-768</v>
      </c>
      <c r="V37" s="116">
        <v>4.74</v>
      </c>
      <c r="W37">
        <v>0</v>
      </c>
      <c r="X37">
        <v>-315</v>
      </c>
      <c r="Y37">
        <v>0</v>
      </c>
      <c r="Z37">
        <v>4.74</v>
      </c>
      <c r="AA37">
        <v>-453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3.77</v>
      </c>
      <c r="N38" s="115">
        <v>0</v>
      </c>
      <c r="O38" s="88">
        <v>-320</v>
      </c>
      <c r="P38" s="88">
        <v>-429</v>
      </c>
      <c r="Q38" s="88">
        <v>0</v>
      </c>
      <c r="R38" s="88">
        <v>0</v>
      </c>
      <c r="S38" s="116">
        <v>0</v>
      </c>
      <c r="U38" s="115">
        <v>-749</v>
      </c>
      <c r="V38" s="116">
        <v>3.77</v>
      </c>
      <c r="W38">
        <v>0</v>
      </c>
      <c r="X38">
        <v>-320</v>
      </c>
      <c r="Y38">
        <v>0</v>
      </c>
      <c r="Z38">
        <v>3.77</v>
      </c>
      <c r="AA38">
        <v>-429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7.54</v>
      </c>
      <c r="N39" s="115">
        <v>0</v>
      </c>
      <c r="O39" s="88">
        <v>-248</v>
      </c>
      <c r="P39" s="88">
        <v>-424</v>
      </c>
      <c r="Q39" s="88">
        <v>0</v>
      </c>
      <c r="R39" s="88">
        <v>0</v>
      </c>
      <c r="S39" s="116">
        <v>0</v>
      </c>
      <c r="U39" s="115">
        <v>-672</v>
      </c>
      <c r="V39" s="116">
        <v>7.54</v>
      </c>
      <c r="W39">
        <v>0</v>
      </c>
      <c r="X39">
        <v>-248</v>
      </c>
      <c r="Y39">
        <v>0</v>
      </c>
      <c r="Z39">
        <v>7.54</v>
      </c>
      <c r="AA39">
        <v>-424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2.13</v>
      </c>
      <c r="N40" s="115">
        <v>0</v>
      </c>
      <c r="O40" s="88">
        <v>-290</v>
      </c>
      <c r="P40" s="88">
        <v>-404</v>
      </c>
      <c r="Q40" s="88">
        <v>0</v>
      </c>
      <c r="R40" s="88">
        <v>0</v>
      </c>
      <c r="S40" s="116">
        <v>0</v>
      </c>
      <c r="U40" s="115">
        <v>-694</v>
      </c>
      <c r="V40" s="116">
        <v>2.13</v>
      </c>
      <c r="W40">
        <v>0</v>
      </c>
      <c r="X40">
        <v>-290</v>
      </c>
      <c r="Y40">
        <v>0</v>
      </c>
      <c r="Z40">
        <v>2.13</v>
      </c>
      <c r="AA40">
        <v>-404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3.77</v>
      </c>
      <c r="N41" s="115">
        <v>0</v>
      </c>
      <c r="O41" s="88">
        <v>-270</v>
      </c>
      <c r="P41" s="88">
        <v>-352</v>
      </c>
      <c r="Q41" s="88">
        <v>0</v>
      </c>
      <c r="R41" s="88">
        <v>0</v>
      </c>
      <c r="S41" s="116">
        <v>0</v>
      </c>
      <c r="U41" s="115">
        <v>-622</v>
      </c>
      <c r="V41" s="116">
        <v>3.77</v>
      </c>
      <c r="W41">
        <v>0</v>
      </c>
      <c r="X41">
        <v>-270</v>
      </c>
      <c r="Y41">
        <v>0</v>
      </c>
      <c r="Z41">
        <v>3.77</v>
      </c>
      <c r="AA41">
        <v>-352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5.51</v>
      </c>
      <c r="N42" s="115">
        <v>0</v>
      </c>
      <c r="O42" s="88">
        <v>-240</v>
      </c>
      <c r="P42" s="88">
        <v>-297</v>
      </c>
      <c r="Q42" s="88">
        <v>0</v>
      </c>
      <c r="R42" s="88">
        <v>0</v>
      </c>
      <c r="S42" s="116">
        <v>0</v>
      </c>
      <c r="U42" s="115">
        <v>-537</v>
      </c>
      <c r="V42" s="116">
        <v>5.51</v>
      </c>
      <c r="W42">
        <v>0</v>
      </c>
      <c r="X42">
        <v>-240</v>
      </c>
      <c r="Y42">
        <v>0</v>
      </c>
      <c r="Z42">
        <v>5.51</v>
      </c>
      <c r="AA42">
        <v>-297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9.66</v>
      </c>
      <c r="L43" s="88">
        <v>0</v>
      </c>
      <c r="M43" s="116">
        <v>0.68</v>
      </c>
      <c r="N43" s="115">
        <v>0</v>
      </c>
      <c r="O43" s="88">
        <v>-230</v>
      </c>
      <c r="P43" s="88">
        <v>-280</v>
      </c>
      <c r="Q43" s="88">
        <v>0</v>
      </c>
      <c r="R43" s="88">
        <v>0</v>
      </c>
      <c r="S43" s="116">
        <v>0</v>
      </c>
      <c r="U43" s="115">
        <v>-510</v>
      </c>
      <c r="V43" s="116">
        <v>10.34</v>
      </c>
      <c r="W43">
        <v>0</v>
      </c>
      <c r="X43">
        <v>-230</v>
      </c>
      <c r="Y43">
        <v>9.66</v>
      </c>
      <c r="Z43">
        <v>0.68</v>
      </c>
      <c r="AA43">
        <v>-280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9.67</v>
      </c>
      <c r="L44" s="88">
        <v>0</v>
      </c>
      <c r="M44" s="116">
        <v>4.54</v>
      </c>
      <c r="N44" s="115">
        <v>0</v>
      </c>
      <c r="O44" s="88">
        <v>-220</v>
      </c>
      <c r="P44" s="88">
        <v>-231</v>
      </c>
      <c r="Q44" s="88">
        <v>0</v>
      </c>
      <c r="R44" s="88">
        <v>0</v>
      </c>
      <c r="S44" s="116">
        <v>0</v>
      </c>
      <c r="U44" s="115">
        <v>-451</v>
      </c>
      <c r="V44" s="116">
        <v>14.21</v>
      </c>
      <c r="W44">
        <v>0</v>
      </c>
      <c r="X44">
        <v>-220</v>
      </c>
      <c r="Y44">
        <v>9.67</v>
      </c>
      <c r="Z44">
        <v>4.54</v>
      </c>
      <c r="AA44">
        <v>-231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9.67</v>
      </c>
      <c r="L45" s="88">
        <v>0</v>
      </c>
      <c r="M45" s="116">
        <v>4.6399999999999997</v>
      </c>
      <c r="N45" s="115">
        <v>0</v>
      </c>
      <c r="O45" s="88">
        <v>-185</v>
      </c>
      <c r="P45" s="88">
        <v>-202</v>
      </c>
      <c r="Q45" s="88">
        <v>0</v>
      </c>
      <c r="R45" s="88">
        <v>0</v>
      </c>
      <c r="S45" s="116">
        <v>0</v>
      </c>
      <c r="U45" s="115">
        <v>-387</v>
      </c>
      <c r="V45" s="116">
        <v>14.31</v>
      </c>
      <c r="W45">
        <v>0</v>
      </c>
      <c r="X45">
        <v>-185</v>
      </c>
      <c r="Y45">
        <v>9.67</v>
      </c>
      <c r="Z45">
        <v>4.6399999999999997</v>
      </c>
      <c r="AA45">
        <v>-202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9.66</v>
      </c>
      <c r="L46" s="88">
        <v>0</v>
      </c>
      <c r="M46" s="116">
        <v>6.77</v>
      </c>
      <c r="N46" s="115">
        <v>0</v>
      </c>
      <c r="O46" s="88">
        <v>-170</v>
      </c>
      <c r="P46" s="88">
        <v>-178</v>
      </c>
      <c r="Q46" s="88">
        <v>0</v>
      </c>
      <c r="R46" s="88">
        <v>0</v>
      </c>
      <c r="S46" s="116">
        <v>0</v>
      </c>
      <c r="U46" s="115">
        <v>-348</v>
      </c>
      <c r="V46" s="116">
        <v>16.43</v>
      </c>
      <c r="W46">
        <v>0</v>
      </c>
      <c r="X46">
        <v>-170</v>
      </c>
      <c r="Y46">
        <v>9.66</v>
      </c>
      <c r="Z46">
        <v>6.77</v>
      </c>
      <c r="AA46">
        <v>-178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3.48</v>
      </c>
      <c r="N47" s="115">
        <v>0</v>
      </c>
      <c r="O47" s="88">
        <v>-150</v>
      </c>
      <c r="P47" s="88">
        <v>-148</v>
      </c>
      <c r="Q47" s="88">
        <v>0</v>
      </c>
      <c r="R47" s="88">
        <v>0</v>
      </c>
      <c r="S47" s="116">
        <v>0</v>
      </c>
      <c r="U47" s="115">
        <v>-298</v>
      </c>
      <c r="V47" s="116">
        <v>13.15</v>
      </c>
      <c r="W47">
        <v>0</v>
      </c>
      <c r="X47">
        <v>-150</v>
      </c>
      <c r="Y47">
        <v>9.67</v>
      </c>
      <c r="Z47">
        <v>3.48</v>
      </c>
      <c r="AA47">
        <v>-148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2.5099999999999998</v>
      </c>
      <c r="N48" s="115">
        <v>0</v>
      </c>
      <c r="O48" s="88">
        <v>-130</v>
      </c>
      <c r="P48" s="88">
        <v>-121</v>
      </c>
      <c r="Q48" s="88">
        <v>0</v>
      </c>
      <c r="R48" s="88">
        <v>0</v>
      </c>
      <c r="S48" s="116">
        <v>0</v>
      </c>
      <c r="U48" s="115">
        <v>-251</v>
      </c>
      <c r="V48" s="116">
        <v>12.18</v>
      </c>
      <c r="W48">
        <v>0</v>
      </c>
      <c r="X48">
        <v>-130</v>
      </c>
      <c r="Y48">
        <v>9.67</v>
      </c>
      <c r="Z48">
        <v>2.5099999999999998</v>
      </c>
      <c r="AA48">
        <v>-121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9.66</v>
      </c>
      <c r="L49" s="88">
        <v>0</v>
      </c>
      <c r="M49" s="116">
        <v>2.42</v>
      </c>
      <c r="N49" s="115">
        <v>0</v>
      </c>
      <c r="O49" s="88">
        <v>-115</v>
      </c>
      <c r="P49" s="88">
        <v>-97</v>
      </c>
      <c r="Q49" s="88">
        <v>0</v>
      </c>
      <c r="R49" s="88">
        <v>0</v>
      </c>
      <c r="S49" s="116">
        <v>0</v>
      </c>
      <c r="U49" s="115">
        <v>-212</v>
      </c>
      <c r="V49" s="116">
        <v>12.08</v>
      </c>
      <c r="W49">
        <v>0</v>
      </c>
      <c r="X49">
        <v>-115</v>
      </c>
      <c r="Y49">
        <v>9.66</v>
      </c>
      <c r="Z49">
        <v>2.42</v>
      </c>
      <c r="AA49">
        <v>-97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9.66</v>
      </c>
      <c r="L50" s="88">
        <v>0</v>
      </c>
      <c r="M50" s="116">
        <v>1.55</v>
      </c>
      <c r="N50" s="115">
        <v>0</v>
      </c>
      <c r="O50" s="88">
        <v>-90</v>
      </c>
      <c r="P50" s="88">
        <v>-79</v>
      </c>
      <c r="Q50" s="88">
        <v>0</v>
      </c>
      <c r="R50" s="88">
        <v>0</v>
      </c>
      <c r="S50" s="116">
        <v>0</v>
      </c>
      <c r="U50" s="115">
        <v>-169</v>
      </c>
      <c r="V50" s="116">
        <v>11.21</v>
      </c>
      <c r="W50">
        <v>0</v>
      </c>
      <c r="X50">
        <v>-90</v>
      </c>
      <c r="Y50">
        <v>9.66</v>
      </c>
      <c r="Z50">
        <v>1.55</v>
      </c>
      <c r="AA50">
        <v>-79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5.7</v>
      </c>
      <c r="N51" s="115">
        <v>0</v>
      </c>
      <c r="O51" s="88">
        <v>-65</v>
      </c>
      <c r="P51" s="88">
        <v>-62</v>
      </c>
      <c r="Q51" s="88">
        <v>0</v>
      </c>
      <c r="R51" s="88">
        <v>0</v>
      </c>
      <c r="S51" s="116">
        <v>0</v>
      </c>
      <c r="U51" s="115">
        <v>-127</v>
      </c>
      <c r="V51" s="116">
        <v>15.37</v>
      </c>
      <c r="W51">
        <v>0</v>
      </c>
      <c r="X51">
        <v>-65</v>
      </c>
      <c r="Y51">
        <v>9.67</v>
      </c>
      <c r="Z51">
        <v>5.7</v>
      </c>
      <c r="AA51">
        <v>-62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9.67</v>
      </c>
      <c r="L52" s="88">
        <v>0</v>
      </c>
      <c r="M52" s="116">
        <v>2.61</v>
      </c>
      <c r="N52" s="115">
        <v>0</v>
      </c>
      <c r="O52" s="88">
        <v>-35</v>
      </c>
      <c r="P52" s="88">
        <v>-22</v>
      </c>
      <c r="Q52" s="88">
        <v>0</v>
      </c>
      <c r="R52" s="88">
        <v>0</v>
      </c>
      <c r="S52" s="116">
        <v>0</v>
      </c>
      <c r="U52" s="115">
        <v>-57</v>
      </c>
      <c r="V52" s="116">
        <v>12.28</v>
      </c>
      <c r="W52">
        <v>0</v>
      </c>
      <c r="X52">
        <v>-35</v>
      </c>
      <c r="Y52">
        <v>9.67</v>
      </c>
      <c r="Z52">
        <v>2.61</v>
      </c>
      <c r="AA52">
        <v>-22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9.67</v>
      </c>
      <c r="L53" s="88">
        <v>0</v>
      </c>
      <c r="M53" s="116">
        <v>8.6</v>
      </c>
      <c r="N53" s="115">
        <v>0</v>
      </c>
      <c r="O53" s="88">
        <v>-35</v>
      </c>
      <c r="P53" s="88">
        <v>-23</v>
      </c>
      <c r="Q53" s="88">
        <v>0</v>
      </c>
      <c r="R53" s="88">
        <v>0</v>
      </c>
      <c r="S53" s="116">
        <v>0</v>
      </c>
      <c r="U53" s="115">
        <v>-58</v>
      </c>
      <c r="V53" s="116">
        <v>18.27</v>
      </c>
      <c r="W53">
        <v>0</v>
      </c>
      <c r="X53">
        <v>-35</v>
      </c>
      <c r="Y53">
        <v>9.67</v>
      </c>
      <c r="Z53">
        <v>8.6</v>
      </c>
      <c r="AA53">
        <v>-23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9.66</v>
      </c>
      <c r="L54" s="88">
        <v>0</v>
      </c>
      <c r="M54" s="116">
        <v>4.16</v>
      </c>
      <c r="N54" s="115">
        <v>0</v>
      </c>
      <c r="O54" s="88">
        <v>-20</v>
      </c>
      <c r="P54" s="88">
        <v>-31</v>
      </c>
      <c r="Q54" s="88">
        <v>0</v>
      </c>
      <c r="R54" s="88">
        <v>0</v>
      </c>
      <c r="S54" s="116">
        <v>0</v>
      </c>
      <c r="U54" s="115">
        <v>-51</v>
      </c>
      <c r="V54" s="116">
        <v>13.82</v>
      </c>
      <c r="W54">
        <v>0</v>
      </c>
      <c r="X54">
        <v>-20</v>
      </c>
      <c r="Y54">
        <v>9.66</v>
      </c>
      <c r="Z54">
        <v>4.16</v>
      </c>
      <c r="AA54">
        <v>-31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0</v>
      </c>
      <c r="M55" s="116">
        <v>3.67</v>
      </c>
      <c r="N55" s="115">
        <v>0</v>
      </c>
      <c r="O55" s="88">
        <v>-30</v>
      </c>
      <c r="P55" s="88">
        <v>-115</v>
      </c>
      <c r="Q55" s="88">
        <v>0</v>
      </c>
      <c r="R55" s="88">
        <v>0</v>
      </c>
      <c r="S55" s="116">
        <v>0</v>
      </c>
      <c r="U55" s="115">
        <v>-145</v>
      </c>
      <c r="V55" s="116">
        <v>13.34</v>
      </c>
      <c r="W55">
        <v>0</v>
      </c>
      <c r="X55">
        <v>-30</v>
      </c>
      <c r="Y55">
        <v>9.67</v>
      </c>
      <c r="Z55">
        <v>3.67</v>
      </c>
      <c r="AA55">
        <v>-115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9.67</v>
      </c>
      <c r="L56" s="88">
        <v>0</v>
      </c>
      <c r="M56" s="116">
        <v>4.83</v>
      </c>
      <c r="N56" s="115">
        <v>0</v>
      </c>
      <c r="O56" s="88">
        <v>-30</v>
      </c>
      <c r="P56" s="88">
        <v>-125</v>
      </c>
      <c r="Q56" s="88">
        <v>0</v>
      </c>
      <c r="R56" s="88">
        <v>0</v>
      </c>
      <c r="S56" s="116">
        <v>0</v>
      </c>
      <c r="U56" s="115">
        <v>-155</v>
      </c>
      <c r="V56" s="116">
        <v>14.5</v>
      </c>
      <c r="W56">
        <v>0</v>
      </c>
      <c r="X56">
        <v>-30</v>
      </c>
      <c r="Y56">
        <v>9.67</v>
      </c>
      <c r="Z56">
        <v>4.83</v>
      </c>
      <c r="AA56">
        <v>-125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9.67</v>
      </c>
      <c r="L57" s="88">
        <v>0</v>
      </c>
      <c r="M57" s="116">
        <v>0</v>
      </c>
      <c r="N57" s="115">
        <v>0</v>
      </c>
      <c r="O57" s="88">
        <v>-10</v>
      </c>
      <c r="P57" s="88">
        <v>-62</v>
      </c>
      <c r="Q57" s="88">
        <v>0</v>
      </c>
      <c r="R57" s="88">
        <v>0</v>
      </c>
      <c r="S57" s="116">
        <v>0</v>
      </c>
      <c r="U57" s="115">
        <v>-72</v>
      </c>
      <c r="V57" s="116">
        <v>9.67</v>
      </c>
      <c r="W57">
        <v>0</v>
      </c>
      <c r="X57">
        <v>-10</v>
      </c>
      <c r="Y57">
        <v>9.67</v>
      </c>
      <c r="Z57">
        <v>0</v>
      </c>
      <c r="AA57">
        <v>-62</v>
      </c>
    </row>
    <row r="58" spans="7:27">
      <c r="G58" t="s">
        <v>100</v>
      </c>
      <c r="H58" s="115">
        <v>28.03</v>
      </c>
      <c r="I58" s="88">
        <v>0</v>
      </c>
      <c r="J58" s="88">
        <v>0</v>
      </c>
      <c r="K58" s="88">
        <v>9.67</v>
      </c>
      <c r="L58" s="88">
        <v>0</v>
      </c>
      <c r="M58" s="116">
        <v>3.09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40.79</v>
      </c>
      <c r="W58">
        <v>28.03</v>
      </c>
      <c r="X58">
        <v>0</v>
      </c>
      <c r="Y58">
        <v>9.67</v>
      </c>
      <c r="Z58">
        <v>3.09</v>
      </c>
      <c r="AA58">
        <v>0</v>
      </c>
    </row>
    <row r="59" spans="7:27">
      <c r="G59" t="s">
        <v>101</v>
      </c>
      <c r="H59" s="115">
        <v>12.56</v>
      </c>
      <c r="I59" s="88">
        <v>0</v>
      </c>
      <c r="J59" s="88">
        <v>0</v>
      </c>
      <c r="K59" s="88">
        <v>9.67</v>
      </c>
      <c r="L59" s="88">
        <v>0</v>
      </c>
      <c r="M59" s="116">
        <v>2.61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24.84</v>
      </c>
      <c r="W59">
        <v>12.56</v>
      </c>
      <c r="X59">
        <v>0</v>
      </c>
      <c r="Y59">
        <v>9.67</v>
      </c>
      <c r="Z59">
        <v>2.61</v>
      </c>
      <c r="AA59">
        <v>0</v>
      </c>
    </row>
    <row r="60" spans="7:27">
      <c r="G60" t="s">
        <v>102</v>
      </c>
      <c r="H60" s="115">
        <v>100.02</v>
      </c>
      <c r="I60" s="88">
        <v>0</v>
      </c>
      <c r="J60" s="88">
        <v>0</v>
      </c>
      <c r="K60" s="88">
        <v>9.01</v>
      </c>
      <c r="L60" s="88">
        <v>0</v>
      </c>
      <c r="M60" s="116">
        <v>8.3800000000000008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117.41</v>
      </c>
      <c r="W60">
        <v>100.02</v>
      </c>
      <c r="X60">
        <v>0</v>
      </c>
      <c r="Y60">
        <v>9.01</v>
      </c>
      <c r="Z60">
        <v>8.3800000000000008</v>
      </c>
      <c r="AA60">
        <v>0</v>
      </c>
    </row>
    <row r="61" spans="7:27">
      <c r="G61" t="s">
        <v>103</v>
      </c>
      <c r="H61" s="115">
        <v>26.45</v>
      </c>
      <c r="I61" s="88">
        <v>0</v>
      </c>
      <c r="J61" s="88">
        <v>0</v>
      </c>
      <c r="K61" s="88">
        <v>8.01</v>
      </c>
      <c r="L61" s="88">
        <v>0</v>
      </c>
      <c r="M61" s="116">
        <v>2.09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36.549999999999997</v>
      </c>
      <c r="W61">
        <v>26.45</v>
      </c>
      <c r="X61">
        <v>0</v>
      </c>
      <c r="Y61">
        <v>8.01</v>
      </c>
      <c r="Z61">
        <v>2.09</v>
      </c>
      <c r="AA61">
        <v>0</v>
      </c>
    </row>
    <row r="62" spans="7:27">
      <c r="G62" t="s">
        <v>104</v>
      </c>
      <c r="H62" s="115">
        <v>75.98</v>
      </c>
      <c r="I62" s="88">
        <v>0</v>
      </c>
      <c r="J62" s="88">
        <v>148.34</v>
      </c>
      <c r="K62" s="88">
        <v>7.24</v>
      </c>
      <c r="L62" s="88">
        <v>0</v>
      </c>
      <c r="M62" s="116">
        <v>1.6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233.16</v>
      </c>
      <c r="W62">
        <v>75.98</v>
      </c>
      <c r="X62">
        <v>0</v>
      </c>
      <c r="Y62">
        <v>7.24</v>
      </c>
      <c r="Z62">
        <v>1.6</v>
      </c>
      <c r="AA62">
        <v>148.34</v>
      </c>
    </row>
    <row r="63" spans="7:27">
      <c r="G63" t="s">
        <v>105</v>
      </c>
      <c r="H63" s="115">
        <v>0</v>
      </c>
      <c r="I63" s="88">
        <v>0</v>
      </c>
      <c r="J63" s="88">
        <v>137.27000000000001</v>
      </c>
      <c r="K63" s="88">
        <v>5.99</v>
      </c>
      <c r="L63" s="88">
        <v>0</v>
      </c>
      <c r="M63" s="116">
        <v>1.98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145.24</v>
      </c>
      <c r="W63">
        <v>0</v>
      </c>
      <c r="X63">
        <v>0</v>
      </c>
      <c r="Y63">
        <v>5.99</v>
      </c>
      <c r="Z63">
        <v>1.98</v>
      </c>
      <c r="AA63">
        <v>137.27000000000001</v>
      </c>
    </row>
    <row r="64" spans="7:27">
      <c r="G64" t="s">
        <v>106</v>
      </c>
      <c r="H64" s="115">
        <v>32.549999999999997</v>
      </c>
      <c r="I64" s="88">
        <v>0</v>
      </c>
      <c r="J64" s="88">
        <v>132.76</v>
      </c>
      <c r="K64" s="88">
        <v>5.16</v>
      </c>
      <c r="L64" s="88">
        <v>0</v>
      </c>
      <c r="M64" s="116">
        <v>0.73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171.2</v>
      </c>
      <c r="W64">
        <v>32.549999999999997</v>
      </c>
      <c r="X64">
        <v>0</v>
      </c>
      <c r="Y64">
        <v>5.16</v>
      </c>
      <c r="Z64">
        <v>0.73</v>
      </c>
      <c r="AA64">
        <v>132.76</v>
      </c>
    </row>
    <row r="65" spans="7:27">
      <c r="G65" t="s">
        <v>107</v>
      </c>
      <c r="H65" s="115">
        <v>51.42</v>
      </c>
      <c r="I65" s="88">
        <v>0</v>
      </c>
      <c r="J65" s="88">
        <v>130.13999999999999</v>
      </c>
      <c r="K65" s="88">
        <v>4.55</v>
      </c>
      <c r="L65" s="88">
        <v>0</v>
      </c>
      <c r="M65" s="116">
        <v>2.46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188.57</v>
      </c>
      <c r="W65">
        <v>51.42</v>
      </c>
      <c r="X65">
        <v>0</v>
      </c>
      <c r="Y65">
        <v>4.55</v>
      </c>
      <c r="Z65">
        <v>2.46</v>
      </c>
      <c r="AA65">
        <v>130.13999999999999</v>
      </c>
    </row>
    <row r="66" spans="7:27">
      <c r="G66" t="s">
        <v>108</v>
      </c>
      <c r="H66" s="115">
        <v>55.01</v>
      </c>
      <c r="I66" s="88">
        <v>0</v>
      </c>
      <c r="J66" s="88">
        <v>123.58</v>
      </c>
      <c r="K66" s="88">
        <v>4.1100000000000003</v>
      </c>
      <c r="L66" s="88">
        <v>0</v>
      </c>
      <c r="M66" s="116">
        <v>1.56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184.26</v>
      </c>
      <c r="W66">
        <v>55.01</v>
      </c>
      <c r="X66">
        <v>0</v>
      </c>
      <c r="Y66">
        <v>4.1100000000000003</v>
      </c>
      <c r="Z66">
        <v>1.56</v>
      </c>
      <c r="AA66">
        <v>123.58</v>
      </c>
    </row>
    <row r="67" spans="7:27">
      <c r="G67" t="s">
        <v>109</v>
      </c>
      <c r="H67" s="115">
        <v>42.77</v>
      </c>
      <c r="I67" s="88">
        <v>0</v>
      </c>
      <c r="J67" s="88">
        <v>129.61000000000001</v>
      </c>
      <c r="K67" s="88">
        <v>4.32</v>
      </c>
      <c r="L67" s="88">
        <v>0</v>
      </c>
      <c r="M67" s="116">
        <v>3.41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180.11</v>
      </c>
      <c r="W67">
        <v>42.77</v>
      </c>
      <c r="X67">
        <v>0</v>
      </c>
      <c r="Y67">
        <v>4.32</v>
      </c>
      <c r="Z67">
        <v>3.41</v>
      </c>
      <c r="AA67">
        <v>129.61000000000001</v>
      </c>
    </row>
    <row r="68" spans="7:27">
      <c r="G68" t="s">
        <v>110</v>
      </c>
      <c r="H68" s="115">
        <v>38.729999999999997</v>
      </c>
      <c r="I68" s="88">
        <v>0</v>
      </c>
      <c r="J68" s="88">
        <v>116.58</v>
      </c>
      <c r="K68" s="88">
        <v>4.03</v>
      </c>
      <c r="L68" s="88">
        <v>0</v>
      </c>
      <c r="M68" s="116">
        <v>2.2999999999999998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161.63999999999999</v>
      </c>
      <c r="W68">
        <v>38.729999999999997</v>
      </c>
      <c r="X68">
        <v>0</v>
      </c>
      <c r="Y68">
        <v>4.03</v>
      </c>
      <c r="Z68">
        <v>2.2999999999999998</v>
      </c>
      <c r="AA68">
        <v>116.58</v>
      </c>
    </row>
    <row r="69" spans="7:27">
      <c r="G69" t="s">
        <v>111</v>
      </c>
      <c r="H69" s="115">
        <v>46.49</v>
      </c>
      <c r="I69" s="88">
        <v>0</v>
      </c>
      <c r="J69" s="88">
        <v>117.26</v>
      </c>
      <c r="K69" s="88">
        <v>4.1900000000000004</v>
      </c>
      <c r="L69" s="88">
        <v>0</v>
      </c>
      <c r="M69" s="116">
        <v>1.76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169.7</v>
      </c>
      <c r="W69">
        <v>46.49</v>
      </c>
      <c r="X69">
        <v>0</v>
      </c>
      <c r="Y69">
        <v>4.1900000000000004</v>
      </c>
      <c r="Z69">
        <v>1.76</v>
      </c>
      <c r="AA69">
        <v>117.26</v>
      </c>
    </row>
    <row r="70" spans="7:27">
      <c r="G70" t="s">
        <v>112</v>
      </c>
      <c r="H70" s="115">
        <v>56.48</v>
      </c>
      <c r="I70" s="88">
        <v>0</v>
      </c>
      <c r="J70" s="88">
        <v>106.51</v>
      </c>
      <c r="K70" s="88">
        <v>4.03</v>
      </c>
      <c r="L70" s="88">
        <v>0</v>
      </c>
      <c r="M70" s="116">
        <v>1.21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168.23</v>
      </c>
      <c r="W70">
        <v>56.48</v>
      </c>
      <c r="X70">
        <v>0</v>
      </c>
      <c r="Y70">
        <v>4.03</v>
      </c>
      <c r="Z70">
        <v>1.21</v>
      </c>
      <c r="AA70">
        <v>106.51</v>
      </c>
    </row>
    <row r="71" spans="7:27">
      <c r="G71" t="s">
        <v>113</v>
      </c>
      <c r="H71" s="115">
        <v>43.69</v>
      </c>
      <c r="I71" s="88">
        <v>0</v>
      </c>
      <c r="J71" s="88">
        <v>119.4</v>
      </c>
      <c r="K71" s="88">
        <v>4.8499999999999996</v>
      </c>
      <c r="L71" s="88">
        <v>0</v>
      </c>
      <c r="M71" s="116">
        <v>0.57999999999999996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168.52</v>
      </c>
      <c r="W71">
        <v>43.69</v>
      </c>
      <c r="X71">
        <v>0</v>
      </c>
      <c r="Y71">
        <v>4.8499999999999996</v>
      </c>
      <c r="Z71">
        <v>0.57999999999999996</v>
      </c>
      <c r="AA71">
        <v>119.4</v>
      </c>
    </row>
    <row r="72" spans="7:27">
      <c r="G72" t="s">
        <v>114</v>
      </c>
      <c r="H72" s="115">
        <v>35.58</v>
      </c>
      <c r="I72" s="88">
        <v>0</v>
      </c>
      <c r="J72" s="88">
        <v>113.97</v>
      </c>
      <c r="K72" s="88">
        <v>5.15</v>
      </c>
      <c r="L72" s="88">
        <v>0</v>
      </c>
      <c r="M72" s="116">
        <v>3.09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157.79</v>
      </c>
      <c r="W72">
        <v>35.58</v>
      </c>
      <c r="X72">
        <v>0</v>
      </c>
      <c r="Y72">
        <v>5.15</v>
      </c>
      <c r="Z72">
        <v>3.09</v>
      </c>
      <c r="AA72">
        <v>113.97</v>
      </c>
    </row>
    <row r="73" spans="7:27">
      <c r="G73" t="s">
        <v>115</v>
      </c>
      <c r="H73" s="115">
        <v>33.700000000000003</v>
      </c>
      <c r="I73" s="88">
        <v>0</v>
      </c>
      <c r="J73" s="88">
        <v>107.51</v>
      </c>
      <c r="K73" s="88">
        <v>5.35</v>
      </c>
      <c r="L73" s="88">
        <v>0</v>
      </c>
      <c r="M73" s="116">
        <v>2.78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149.34</v>
      </c>
      <c r="W73">
        <v>33.700000000000003</v>
      </c>
      <c r="X73">
        <v>0</v>
      </c>
      <c r="Y73">
        <v>5.35</v>
      </c>
      <c r="Z73">
        <v>2.78</v>
      </c>
      <c r="AA73">
        <v>107.51</v>
      </c>
    </row>
    <row r="74" spans="7:27">
      <c r="G74" t="s">
        <v>116</v>
      </c>
      <c r="H74" s="115">
        <v>25.21</v>
      </c>
      <c r="I74" s="88">
        <v>0</v>
      </c>
      <c r="J74" s="88">
        <v>0</v>
      </c>
      <c r="K74" s="88">
        <v>5.73</v>
      </c>
      <c r="L74" s="88">
        <v>0</v>
      </c>
      <c r="M74" s="116">
        <v>5.73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36.67</v>
      </c>
      <c r="W74">
        <v>25.21</v>
      </c>
      <c r="X74">
        <v>0</v>
      </c>
      <c r="Y74">
        <v>5.73</v>
      </c>
      <c r="Z74">
        <v>5.73</v>
      </c>
      <c r="AA74">
        <v>0</v>
      </c>
    </row>
    <row r="75" spans="7:27">
      <c r="G75" t="s">
        <v>117</v>
      </c>
      <c r="H75" s="115">
        <v>97.06</v>
      </c>
      <c r="I75" s="88">
        <v>0</v>
      </c>
      <c r="J75" s="88">
        <v>0</v>
      </c>
      <c r="K75" s="88">
        <v>7.52</v>
      </c>
      <c r="L75" s="88">
        <v>0</v>
      </c>
      <c r="M75" s="116">
        <v>5.95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110.53</v>
      </c>
      <c r="W75">
        <v>97.06</v>
      </c>
      <c r="X75">
        <v>0</v>
      </c>
      <c r="Y75">
        <v>7.52</v>
      </c>
      <c r="Z75">
        <v>5.95</v>
      </c>
      <c r="AA75">
        <v>0</v>
      </c>
    </row>
    <row r="76" spans="7:27">
      <c r="G76" t="s">
        <v>118</v>
      </c>
      <c r="H76" s="115">
        <v>62.68</v>
      </c>
      <c r="I76" s="88">
        <v>0</v>
      </c>
      <c r="J76" s="88">
        <v>0</v>
      </c>
      <c r="K76" s="88">
        <v>6.74</v>
      </c>
      <c r="L76" s="88">
        <v>0</v>
      </c>
      <c r="M76" s="116">
        <v>4.99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74.41</v>
      </c>
      <c r="W76">
        <v>62.68</v>
      </c>
      <c r="X76">
        <v>0</v>
      </c>
      <c r="Y76">
        <v>6.74</v>
      </c>
      <c r="Z76">
        <v>4.99</v>
      </c>
      <c r="AA76">
        <v>0</v>
      </c>
    </row>
    <row r="77" spans="7:27">
      <c r="G77" t="s">
        <v>119</v>
      </c>
      <c r="H77" s="115">
        <v>38.92</v>
      </c>
      <c r="I77" s="88">
        <v>0</v>
      </c>
      <c r="J77" s="88">
        <v>0</v>
      </c>
      <c r="K77" s="88">
        <v>4.6900000000000004</v>
      </c>
      <c r="L77" s="88">
        <v>0</v>
      </c>
      <c r="M77" s="116">
        <v>2.86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46.47</v>
      </c>
      <c r="W77">
        <v>38.92</v>
      </c>
      <c r="X77">
        <v>0</v>
      </c>
      <c r="Y77">
        <v>4.6900000000000004</v>
      </c>
      <c r="Z77">
        <v>2.86</v>
      </c>
      <c r="AA77">
        <v>0</v>
      </c>
    </row>
    <row r="78" spans="7:27">
      <c r="G78" t="s">
        <v>120</v>
      </c>
      <c r="H78" s="115">
        <v>9.83</v>
      </c>
      <c r="I78" s="88">
        <v>0</v>
      </c>
      <c r="J78" s="88">
        <v>0</v>
      </c>
      <c r="K78" s="88">
        <v>4.47</v>
      </c>
      <c r="L78" s="88">
        <v>0</v>
      </c>
      <c r="M78" s="116">
        <v>0.53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14.83</v>
      </c>
      <c r="W78">
        <v>9.83</v>
      </c>
      <c r="X78">
        <v>0</v>
      </c>
      <c r="Y78">
        <v>4.47</v>
      </c>
      <c r="Z78">
        <v>0.53</v>
      </c>
      <c r="AA78">
        <v>0</v>
      </c>
    </row>
    <row r="79" spans="7:27">
      <c r="G79" t="s">
        <v>121</v>
      </c>
      <c r="H79" s="115">
        <v>2.63</v>
      </c>
      <c r="I79" s="88">
        <v>0</v>
      </c>
      <c r="J79" s="88">
        <v>0</v>
      </c>
      <c r="K79" s="88">
        <v>3.76</v>
      </c>
      <c r="L79" s="88">
        <v>0</v>
      </c>
      <c r="M79" s="116">
        <v>2.0299999999999998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8.42</v>
      </c>
      <c r="W79">
        <v>2.63</v>
      </c>
      <c r="X79">
        <v>0</v>
      </c>
      <c r="Y79">
        <v>3.76</v>
      </c>
      <c r="Z79">
        <v>2.0299999999999998</v>
      </c>
      <c r="AA79">
        <v>0</v>
      </c>
    </row>
    <row r="80" spans="7:27">
      <c r="G80" t="s">
        <v>122</v>
      </c>
      <c r="H80" s="115">
        <v>16.920000000000002</v>
      </c>
      <c r="I80" s="88">
        <v>0</v>
      </c>
      <c r="J80" s="88">
        <v>0</v>
      </c>
      <c r="K80" s="88">
        <v>3.53</v>
      </c>
      <c r="L80" s="88">
        <v>0</v>
      </c>
      <c r="M80" s="116">
        <v>2.04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22.49</v>
      </c>
      <c r="W80">
        <v>16.920000000000002</v>
      </c>
      <c r="X80">
        <v>0</v>
      </c>
      <c r="Y80">
        <v>3.53</v>
      </c>
      <c r="Z80">
        <v>2.04</v>
      </c>
      <c r="AA80">
        <v>0</v>
      </c>
    </row>
    <row r="81" spans="7:27">
      <c r="G81" t="s">
        <v>123</v>
      </c>
      <c r="H81" s="115">
        <v>7.76</v>
      </c>
      <c r="I81" s="88">
        <v>0</v>
      </c>
      <c r="J81" s="88">
        <v>0</v>
      </c>
      <c r="K81" s="88">
        <v>3.24</v>
      </c>
      <c r="L81" s="88">
        <v>0</v>
      </c>
      <c r="M81" s="116">
        <v>3.24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14.24</v>
      </c>
      <c r="W81">
        <v>7.76</v>
      </c>
      <c r="X81">
        <v>0</v>
      </c>
      <c r="Y81">
        <v>3.24</v>
      </c>
      <c r="Z81">
        <v>3.24</v>
      </c>
      <c r="AA81">
        <v>0</v>
      </c>
    </row>
    <row r="82" spans="7:27">
      <c r="G82" t="s">
        <v>124</v>
      </c>
      <c r="H82" s="115">
        <v>16.53</v>
      </c>
      <c r="I82" s="88">
        <v>0</v>
      </c>
      <c r="J82" s="88">
        <v>0</v>
      </c>
      <c r="K82" s="88">
        <v>3.31</v>
      </c>
      <c r="L82" s="88">
        <v>0</v>
      </c>
      <c r="M82" s="116">
        <v>2.4500000000000002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22.29</v>
      </c>
      <c r="W82">
        <v>16.53</v>
      </c>
      <c r="X82">
        <v>0</v>
      </c>
      <c r="Y82">
        <v>3.31</v>
      </c>
      <c r="Z82">
        <v>2.4500000000000002</v>
      </c>
      <c r="AA82">
        <v>0</v>
      </c>
    </row>
    <row r="83" spans="7:27">
      <c r="G83" t="s">
        <v>125</v>
      </c>
      <c r="H83" s="115">
        <v>4.1500000000000004</v>
      </c>
      <c r="I83" s="88">
        <v>0</v>
      </c>
      <c r="J83" s="88">
        <v>0</v>
      </c>
      <c r="K83" s="88">
        <v>3.77</v>
      </c>
      <c r="L83" s="88">
        <v>0</v>
      </c>
      <c r="M83" s="116">
        <v>3.77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11.69</v>
      </c>
      <c r="W83">
        <v>4.1500000000000004</v>
      </c>
      <c r="X83">
        <v>0</v>
      </c>
      <c r="Y83">
        <v>3.77</v>
      </c>
      <c r="Z83">
        <v>3.77</v>
      </c>
      <c r="AA83">
        <v>0</v>
      </c>
    </row>
    <row r="84" spans="7:27">
      <c r="G84" t="s">
        <v>126</v>
      </c>
      <c r="H84" s="115">
        <v>11.52</v>
      </c>
      <c r="I84" s="88">
        <v>0</v>
      </c>
      <c r="J84" s="88">
        <v>0</v>
      </c>
      <c r="K84" s="88">
        <v>3.97</v>
      </c>
      <c r="L84" s="88">
        <v>0</v>
      </c>
      <c r="M84" s="116">
        <v>3.45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18.940000000000001</v>
      </c>
      <c r="W84">
        <v>11.52</v>
      </c>
      <c r="X84">
        <v>0</v>
      </c>
      <c r="Y84">
        <v>3.97</v>
      </c>
      <c r="Z84">
        <v>3.45</v>
      </c>
      <c r="AA84">
        <v>0</v>
      </c>
    </row>
    <row r="85" spans="7:27">
      <c r="G85" t="s">
        <v>127</v>
      </c>
      <c r="H85" s="115">
        <v>23.39</v>
      </c>
      <c r="I85" s="88">
        <v>0</v>
      </c>
      <c r="J85" s="88">
        <v>0</v>
      </c>
      <c r="K85" s="88">
        <v>4.18</v>
      </c>
      <c r="L85" s="88">
        <v>0</v>
      </c>
      <c r="M85" s="116">
        <v>0.09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27.66</v>
      </c>
      <c r="W85">
        <v>23.39</v>
      </c>
      <c r="X85">
        <v>0</v>
      </c>
      <c r="Y85">
        <v>4.18</v>
      </c>
      <c r="Z85">
        <v>0.09</v>
      </c>
      <c r="AA85">
        <v>0</v>
      </c>
    </row>
    <row r="86" spans="7:27">
      <c r="G86" t="s">
        <v>128</v>
      </c>
      <c r="H86" s="115">
        <v>45.34</v>
      </c>
      <c r="I86" s="88">
        <v>0</v>
      </c>
      <c r="J86" s="88">
        <v>0</v>
      </c>
      <c r="K86" s="88">
        <v>4.2300000000000004</v>
      </c>
      <c r="L86" s="88">
        <v>0</v>
      </c>
      <c r="M86" s="116">
        <v>3.26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52.83</v>
      </c>
      <c r="W86">
        <v>45.34</v>
      </c>
      <c r="X86">
        <v>0</v>
      </c>
      <c r="Y86">
        <v>4.2300000000000004</v>
      </c>
      <c r="Z86">
        <v>3.26</v>
      </c>
      <c r="AA86">
        <v>0</v>
      </c>
    </row>
    <row r="87" spans="7:27">
      <c r="G87" t="s">
        <v>129</v>
      </c>
      <c r="H87" s="115">
        <v>4.3</v>
      </c>
      <c r="I87" s="88">
        <v>0</v>
      </c>
      <c r="J87" s="88">
        <v>0</v>
      </c>
      <c r="K87" s="88">
        <v>3.31</v>
      </c>
      <c r="L87" s="88">
        <v>0</v>
      </c>
      <c r="M87" s="116">
        <v>0.89</v>
      </c>
      <c r="N87" s="115">
        <v>0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8.5</v>
      </c>
      <c r="W87">
        <v>4.3</v>
      </c>
      <c r="X87">
        <v>-10</v>
      </c>
      <c r="Y87">
        <v>3.31</v>
      </c>
      <c r="Z87">
        <v>0.89</v>
      </c>
      <c r="AA87">
        <v>0</v>
      </c>
    </row>
    <row r="88" spans="7:27">
      <c r="G88" t="s">
        <v>130</v>
      </c>
      <c r="H88" s="115">
        <v>10.79</v>
      </c>
      <c r="I88" s="88">
        <v>0</v>
      </c>
      <c r="J88" s="88">
        <v>0</v>
      </c>
      <c r="K88" s="88">
        <v>3.08</v>
      </c>
      <c r="L88" s="88">
        <v>0</v>
      </c>
      <c r="M88" s="116">
        <v>2.52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16.39</v>
      </c>
      <c r="W88">
        <v>10.79</v>
      </c>
      <c r="X88">
        <v>-10</v>
      </c>
      <c r="Y88">
        <v>3.08</v>
      </c>
      <c r="Z88">
        <v>2.52</v>
      </c>
      <c r="AA88">
        <v>0</v>
      </c>
    </row>
    <row r="89" spans="7:27">
      <c r="G89" t="s">
        <v>131</v>
      </c>
      <c r="H89" s="115">
        <v>7.77</v>
      </c>
      <c r="I89" s="88">
        <v>0</v>
      </c>
      <c r="J89" s="88">
        <v>0</v>
      </c>
      <c r="K89" s="88">
        <v>2.99</v>
      </c>
      <c r="L89" s="88">
        <v>0</v>
      </c>
      <c r="M89" s="116">
        <v>1.43</v>
      </c>
      <c r="N89" s="115">
        <v>0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12.19</v>
      </c>
      <c r="W89">
        <v>7.77</v>
      </c>
      <c r="X89">
        <v>-10</v>
      </c>
      <c r="Y89">
        <v>2.99</v>
      </c>
      <c r="Z89">
        <v>1.43</v>
      </c>
      <c r="AA89">
        <v>0</v>
      </c>
    </row>
    <row r="90" spans="7:27">
      <c r="G90" t="s">
        <v>132</v>
      </c>
      <c r="H90" s="115">
        <v>9.4600000000000009</v>
      </c>
      <c r="I90" s="88">
        <v>28.02</v>
      </c>
      <c r="J90" s="88">
        <v>73.09</v>
      </c>
      <c r="K90" s="88">
        <v>2.96</v>
      </c>
      <c r="L90" s="88">
        <v>0</v>
      </c>
      <c r="M90" s="116">
        <v>1.45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114.98</v>
      </c>
      <c r="W90">
        <v>9.4600000000000009</v>
      </c>
      <c r="X90">
        <v>28.02</v>
      </c>
      <c r="Y90">
        <v>2.96</v>
      </c>
      <c r="Z90">
        <v>1.45</v>
      </c>
      <c r="AA90">
        <v>73.09</v>
      </c>
    </row>
    <row r="91" spans="7:27">
      <c r="G91" t="s">
        <v>133</v>
      </c>
      <c r="H91" s="115">
        <v>0.69</v>
      </c>
      <c r="I91" s="88">
        <v>0</v>
      </c>
      <c r="J91" s="88">
        <v>88.38</v>
      </c>
      <c r="K91" s="88">
        <v>3.41</v>
      </c>
      <c r="L91" s="88">
        <v>0</v>
      </c>
      <c r="M91" s="116">
        <v>1.43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93.91</v>
      </c>
      <c r="W91">
        <v>0.69</v>
      </c>
      <c r="X91">
        <v>0</v>
      </c>
      <c r="Y91">
        <v>3.41</v>
      </c>
      <c r="Z91">
        <v>1.43</v>
      </c>
      <c r="AA91">
        <v>88.38</v>
      </c>
    </row>
    <row r="92" spans="7:27">
      <c r="G92" t="s">
        <v>134</v>
      </c>
      <c r="H92" s="115">
        <v>1.66</v>
      </c>
      <c r="I92" s="88">
        <v>0</v>
      </c>
      <c r="J92" s="88">
        <v>94.58</v>
      </c>
      <c r="K92" s="88">
        <v>3.32</v>
      </c>
      <c r="L92" s="88">
        <v>0</v>
      </c>
      <c r="M92" s="116">
        <v>0.76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100.32</v>
      </c>
      <c r="W92">
        <v>1.66</v>
      </c>
      <c r="X92">
        <v>0</v>
      </c>
      <c r="Y92">
        <v>3.32</v>
      </c>
      <c r="Z92">
        <v>0.76</v>
      </c>
      <c r="AA92">
        <v>94.58</v>
      </c>
    </row>
    <row r="93" spans="7:27">
      <c r="G93" t="s">
        <v>135</v>
      </c>
      <c r="H93" s="115">
        <v>36.229999999999997</v>
      </c>
      <c r="I93" s="88">
        <v>17.100000000000001</v>
      </c>
      <c r="J93" s="88">
        <v>103.98</v>
      </c>
      <c r="K93" s="88">
        <v>3.63</v>
      </c>
      <c r="L93" s="88">
        <v>0</v>
      </c>
      <c r="M93" s="116">
        <v>0.83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161.77000000000001</v>
      </c>
      <c r="W93">
        <v>36.229999999999997</v>
      </c>
      <c r="X93">
        <v>17.100000000000001</v>
      </c>
      <c r="Y93">
        <v>3.63</v>
      </c>
      <c r="Z93">
        <v>0.83</v>
      </c>
      <c r="AA93">
        <v>103.98</v>
      </c>
    </row>
    <row r="94" spans="7:27">
      <c r="G94" t="s">
        <v>136</v>
      </c>
      <c r="H94" s="115">
        <v>48.22</v>
      </c>
      <c r="I94" s="88">
        <v>17.64</v>
      </c>
      <c r="J94" s="88">
        <v>110.65</v>
      </c>
      <c r="K94" s="88">
        <v>3.74</v>
      </c>
      <c r="L94" s="88">
        <v>0</v>
      </c>
      <c r="M94" s="116">
        <v>2.17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182.42</v>
      </c>
      <c r="W94">
        <v>48.22</v>
      </c>
      <c r="X94">
        <v>17.64</v>
      </c>
      <c r="Y94">
        <v>3.74</v>
      </c>
      <c r="Z94">
        <v>2.17</v>
      </c>
      <c r="AA94">
        <v>110.65</v>
      </c>
    </row>
    <row r="95" spans="7:27">
      <c r="G95" t="s">
        <v>137</v>
      </c>
      <c r="H95" s="115">
        <v>52.23</v>
      </c>
      <c r="I95" s="88">
        <v>85.5</v>
      </c>
      <c r="J95" s="88">
        <v>98.88</v>
      </c>
      <c r="K95" s="88">
        <v>3.11</v>
      </c>
      <c r="L95" s="88">
        <v>0</v>
      </c>
      <c r="M95" s="116">
        <v>1.49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241.21</v>
      </c>
      <c r="W95">
        <v>52.23</v>
      </c>
      <c r="X95">
        <v>85.5</v>
      </c>
      <c r="Y95">
        <v>3.11</v>
      </c>
      <c r="Z95">
        <v>1.49</v>
      </c>
      <c r="AA95">
        <v>98.88</v>
      </c>
    </row>
    <row r="96" spans="7:27">
      <c r="G96" t="s">
        <v>138</v>
      </c>
      <c r="H96" s="115">
        <v>58.01</v>
      </c>
      <c r="I96" s="88">
        <v>84.38</v>
      </c>
      <c r="J96" s="88">
        <v>103.46</v>
      </c>
      <c r="K96" s="88">
        <v>3.07</v>
      </c>
      <c r="L96" s="88">
        <v>0</v>
      </c>
      <c r="M96" s="116">
        <v>1.32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250.24</v>
      </c>
      <c r="W96">
        <v>58.01</v>
      </c>
      <c r="X96">
        <v>84.38</v>
      </c>
      <c r="Y96">
        <v>3.07</v>
      </c>
      <c r="Z96">
        <v>1.32</v>
      </c>
      <c r="AA96">
        <v>103.46</v>
      </c>
    </row>
    <row r="97" spans="1:83">
      <c r="G97" t="s">
        <v>139</v>
      </c>
      <c r="H97" s="115">
        <v>45.31</v>
      </c>
      <c r="I97" s="88">
        <v>85.35</v>
      </c>
      <c r="J97" s="88">
        <v>106.76</v>
      </c>
      <c r="K97" s="88">
        <v>3.1</v>
      </c>
      <c r="L97" s="88">
        <v>0</v>
      </c>
      <c r="M97" s="116">
        <v>0.44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240.96</v>
      </c>
      <c r="W97">
        <v>45.31</v>
      </c>
      <c r="X97">
        <v>85.35</v>
      </c>
      <c r="Y97">
        <v>3.1</v>
      </c>
      <c r="Z97">
        <v>0.44</v>
      </c>
      <c r="AA97">
        <v>106.76</v>
      </c>
    </row>
    <row r="98" spans="1:83">
      <c r="G98" t="s">
        <v>140</v>
      </c>
      <c r="H98" s="115">
        <v>42.01</v>
      </c>
      <c r="I98" s="88">
        <v>88.81</v>
      </c>
      <c r="J98" s="88">
        <v>108.59</v>
      </c>
      <c r="K98" s="88">
        <v>3.23</v>
      </c>
      <c r="L98" s="88">
        <v>0</v>
      </c>
      <c r="M98" s="116">
        <v>0.51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243.15</v>
      </c>
      <c r="W98">
        <v>42.01</v>
      </c>
      <c r="X98">
        <v>88.81</v>
      </c>
      <c r="Y98">
        <v>3.23</v>
      </c>
      <c r="Z98">
        <v>0.51</v>
      </c>
      <c r="AA98">
        <v>108.59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0.38848500000000014</v>
      </c>
      <c r="I99" s="111">
        <f t="shared" ref="I99:BQ99" si="1">SUM(I3:I98)/4000</f>
        <v>0.11223999999999999</v>
      </c>
      <c r="J99" s="111">
        <f t="shared" si="1"/>
        <v>0.7074125</v>
      </c>
      <c r="K99" s="111">
        <f t="shared" si="1"/>
        <v>8.4605E-2</v>
      </c>
      <c r="L99" s="111">
        <f t="shared" si="1"/>
        <v>0</v>
      </c>
      <c r="M99" s="111">
        <f t="shared" si="1"/>
        <v>5.6587500000000006E-2</v>
      </c>
      <c r="N99" s="110">
        <f t="shared" si="1"/>
        <v>0</v>
      </c>
      <c r="O99" s="111">
        <f t="shared" si="1"/>
        <v>-1.5227950000000001</v>
      </c>
      <c r="P99" s="111">
        <f t="shared" si="1"/>
        <v>-2.0345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-3.5572949999999999</v>
      </c>
      <c r="V99" s="112">
        <f t="shared" si="1"/>
        <v>1.3493299999999997</v>
      </c>
      <c r="W99">
        <f t="shared" si="1"/>
        <v>0.38848500000000014</v>
      </c>
      <c r="X99">
        <f t="shared" si="1"/>
        <v>-1.4105549999999996</v>
      </c>
      <c r="Y99">
        <f t="shared" si="1"/>
        <v>8.4605E-2</v>
      </c>
      <c r="Z99">
        <f t="shared" si="1"/>
        <v>5.6587500000000006E-2</v>
      </c>
      <c r="AA99">
        <f t="shared" si="1"/>
        <v>-1.3270874999999995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472</v>
      </c>
      <c r="AE1" t="s">
        <v>473</v>
      </c>
      <c r="AF1" t="s">
        <v>474</v>
      </c>
      <c r="AG1" t="s">
        <v>475</v>
      </c>
      <c r="AH1" t="s">
        <v>476</v>
      </c>
      <c r="AI1" t="s">
        <v>477</v>
      </c>
      <c r="AJ1" t="s">
        <v>478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484</v>
      </c>
      <c r="AQ1" t="s">
        <v>482</v>
      </c>
      <c r="AR1" t="s">
        <v>485</v>
      </c>
      <c r="AS1" t="s">
        <v>486</v>
      </c>
      <c r="AT1" t="s">
        <v>470</v>
      </c>
      <c r="AU1" t="s">
        <v>470</v>
      </c>
      <c r="AV1" t="s">
        <v>470</v>
      </c>
      <c r="AW1" t="s">
        <v>487</v>
      </c>
      <c r="AX1" t="s">
        <v>488</v>
      </c>
      <c r="AY1" t="s">
        <v>489</v>
      </c>
      <c r="AZ1" t="s">
        <v>490</v>
      </c>
      <c r="BA1" t="s">
        <v>491</v>
      </c>
      <c r="BB1" t="s">
        <v>492</v>
      </c>
      <c r="BC1" t="s">
        <v>493</v>
      </c>
      <c r="BD1" t="s">
        <v>479</v>
      </c>
      <c r="BE1" t="s">
        <v>470</v>
      </c>
      <c r="BF1" t="s">
        <v>494</v>
      </c>
      <c r="BG1" t="s">
        <v>494</v>
      </c>
      <c r="BH1" t="s">
        <v>495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246</v>
      </c>
      <c r="AS2" t="s">
        <v>390</v>
      </c>
      <c r="AT2" t="s">
        <v>268</v>
      </c>
      <c r="AU2" t="s">
        <v>270</v>
      </c>
      <c r="AV2" t="s">
        <v>237</v>
      </c>
      <c r="AW2" t="s">
        <v>152</v>
      </c>
      <c r="AX2" t="s">
        <v>152</v>
      </c>
      <c r="AY2" t="s">
        <v>152</v>
      </c>
      <c r="AZ2" t="s">
        <v>152</v>
      </c>
      <c r="BA2" t="s">
        <v>153</v>
      </c>
      <c r="BB2" t="s">
        <v>153</v>
      </c>
      <c r="BC2" t="s">
        <v>153</v>
      </c>
      <c r="BD2" t="s">
        <v>153</v>
      </c>
      <c r="BE2" t="s">
        <v>269</v>
      </c>
      <c r="BF2" t="s">
        <v>149</v>
      </c>
      <c r="BG2" t="s">
        <v>150</v>
      </c>
      <c r="BH2" t="s">
        <v>152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839.7299999999999</v>
      </c>
      <c r="I3" s="95">
        <v>29.79</v>
      </c>
      <c r="J3" s="95">
        <v>208.96</v>
      </c>
      <c r="K3" s="95">
        <v>50.269999999999996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40.6</v>
      </c>
      <c r="AC3">
        <v>483.35</v>
      </c>
      <c r="AD3">
        <v>25.04</v>
      </c>
      <c r="AE3">
        <v>33.83</v>
      </c>
      <c r="AF3">
        <v>24.91</v>
      </c>
      <c r="AG3">
        <v>40.6</v>
      </c>
      <c r="AH3">
        <v>0</v>
      </c>
      <c r="AI3">
        <v>49.79</v>
      </c>
      <c r="AJ3">
        <v>76.37</v>
      </c>
      <c r="AK3">
        <v>24.89</v>
      </c>
      <c r="AL3">
        <v>0</v>
      </c>
      <c r="AM3">
        <v>9.56</v>
      </c>
      <c r="AN3">
        <v>14.5</v>
      </c>
      <c r="AO3">
        <v>0</v>
      </c>
      <c r="AP3">
        <v>0</v>
      </c>
      <c r="AQ3">
        <v>14.5</v>
      </c>
      <c r="AR3">
        <v>25.33</v>
      </c>
      <c r="AS3">
        <v>0.53</v>
      </c>
      <c r="AT3">
        <v>0.97</v>
      </c>
      <c r="AU3">
        <v>0.93</v>
      </c>
      <c r="AV3">
        <v>0.59</v>
      </c>
      <c r="AW3">
        <v>21.27</v>
      </c>
      <c r="AX3">
        <v>0</v>
      </c>
      <c r="AY3">
        <v>0</v>
      </c>
      <c r="AZ3">
        <v>29</v>
      </c>
      <c r="BA3">
        <v>49.53</v>
      </c>
      <c r="BB3">
        <v>58</v>
      </c>
      <c r="BC3">
        <v>4.17</v>
      </c>
      <c r="BD3">
        <v>96.67</v>
      </c>
      <c r="BE3">
        <v>0.4</v>
      </c>
      <c r="BF3">
        <v>0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839.7299999999999</v>
      </c>
      <c r="I4" s="88">
        <v>29.79</v>
      </c>
      <c r="J4" s="88">
        <v>208.96</v>
      </c>
      <c r="K4" s="88">
        <v>50.269999999999996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40.6</v>
      </c>
      <c r="AC4">
        <v>483.35</v>
      </c>
      <c r="AD4">
        <v>25.04</v>
      </c>
      <c r="AE4">
        <v>33.83</v>
      </c>
      <c r="AF4">
        <v>24.91</v>
      </c>
      <c r="AG4">
        <v>40.6</v>
      </c>
      <c r="AH4">
        <v>0</v>
      </c>
      <c r="AI4">
        <v>49.79</v>
      </c>
      <c r="AJ4">
        <v>76.37</v>
      </c>
      <c r="AK4">
        <v>24.89</v>
      </c>
      <c r="AL4">
        <v>0</v>
      </c>
      <c r="AM4">
        <v>9.56</v>
      </c>
      <c r="AN4">
        <v>14.5</v>
      </c>
      <c r="AO4">
        <v>0</v>
      </c>
      <c r="AP4">
        <v>0</v>
      </c>
      <c r="AQ4">
        <v>14.5</v>
      </c>
      <c r="AR4">
        <v>25.33</v>
      </c>
      <c r="AS4">
        <v>0.53</v>
      </c>
      <c r="AT4">
        <v>0.97</v>
      </c>
      <c r="AU4">
        <v>0.93</v>
      </c>
      <c r="AV4">
        <v>0.59</v>
      </c>
      <c r="AW4">
        <v>21.27</v>
      </c>
      <c r="AX4">
        <v>0</v>
      </c>
      <c r="AY4">
        <v>0</v>
      </c>
      <c r="AZ4">
        <v>29</v>
      </c>
      <c r="BA4">
        <v>49.53</v>
      </c>
      <c r="BB4">
        <v>58</v>
      </c>
      <c r="BC4">
        <v>4.17</v>
      </c>
      <c r="BD4">
        <v>96.67</v>
      </c>
      <c r="BE4">
        <v>0.4</v>
      </c>
      <c r="BF4">
        <v>0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839.7299999999999</v>
      </c>
      <c r="I5" s="88">
        <v>29.79</v>
      </c>
      <c r="J5" s="88">
        <v>208.96</v>
      </c>
      <c r="K5" s="88">
        <v>50.269999999999996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40.6</v>
      </c>
      <c r="AC5">
        <v>483.35</v>
      </c>
      <c r="AD5">
        <v>25.04</v>
      </c>
      <c r="AE5">
        <v>33.83</v>
      </c>
      <c r="AF5">
        <v>24.91</v>
      </c>
      <c r="AG5">
        <v>40.6</v>
      </c>
      <c r="AH5">
        <v>0</v>
      </c>
      <c r="AI5">
        <v>49.79</v>
      </c>
      <c r="AJ5">
        <v>76.37</v>
      </c>
      <c r="AK5">
        <v>24.89</v>
      </c>
      <c r="AL5">
        <v>0</v>
      </c>
      <c r="AM5">
        <v>9.56</v>
      </c>
      <c r="AN5">
        <v>14.5</v>
      </c>
      <c r="AO5">
        <v>0</v>
      </c>
      <c r="AP5">
        <v>0</v>
      </c>
      <c r="AQ5">
        <v>14.5</v>
      </c>
      <c r="AR5">
        <v>25.33</v>
      </c>
      <c r="AS5">
        <v>0.53</v>
      </c>
      <c r="AT5">
        <v>0.97</v>
      </c>
      <c r="AU5">
        <v>0.93</v>
      </c>
      <c r="AV5">
        <v>0.59</v>
      </c>
      <c r="AW5">
        <v>21.27</v>
      </c>
      <c r="AX5">
        <v>0</v>
      </c>
      <c r="AY5">
        <v>0</v>
      </c>
      <c r="AZ5">
        <v>29</v>
      </c>
      <c r="BA5">
        <v>49.53</v>
      </c>
      <c r="BB5">
        <v>58</v>
      </c>
      <c r="BC5">
        <v>4.17</v>
      </c>
      <c r="BD5">
        <v>96.67</v>
      </c>
      <c r="BE5">
        <v>0.4</v>
      </c>
      <c r="BF5">
        <v>0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839.7299999999999</v>
      </c>
      <c r="I6" s="88">
        <v>29.79</v>
      </c>
      <c r="J6" s="88">
        <v>208.96</v>
      </c>
      <c r="K6" s="88">
        <v>50.269999999999996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40.6</v>
      </c>
      <c r="AC6">
        <v>483.35</v>
      </c>
      <c r="AD6">
        <v>25.04</v>
      </c>
      <c r="AE6">
        <v>33.83</v>
      </c>
      <c r="AF6">
        <v>24.91</v>
      </c>
      <c r="AG6">
        <v>40.6</v>
      </c>
      <c r="AH6">
        <v>0</v>
      </c>
      <c r="AI6">
        <v>49.79</v>
      </c>
      <c r="AJ6">
        <v>76.37</v>
      </c>
      <c r="AK6">
        <v>24.89</v>
      </c>
      <c r="AL6">
        <v>0</v>
      </c>
      <c r="AM6">
        <v>9.56</v>
      </c>
      <c r="AN6">
        <v>14.5</v>
      </c>
      <c r="AO6">
        <v>0</v>
      </c>
      <c r="AP6">
        <v>0</v>
      </c>
      <c r="AQ6">
        <v>14.5</v>
      </c>
      <c r="AR6">
        <v>25.33</v>
      </c>
      <c r="AS6">
        <v>0.53</v>
      </c>
      <c r="AT6">
        <v>0.97</v>
      </c>
      <c r="AU6">
        <v>0.93</v>
      </c>
      <c r="AV6">
        <v>0.59</v>
      </c>
      <c r="AW6">
        <v>21.27</v>
      </c>
      <c r="AX6">
        <v>0</v>
      </c>
      <c r="AY6">
        <v>0</v>
      </c>
      <c r="AZ6">
        <v>29</v>
      </c>
      <c r="BA6">
        <v>49.53</v>
      </c>
      <c r="BB6">
        <v>58</v>
      </c>
      <c r="BC6">
        <v>4.17</v>
      </c>
      <c r="BD6">
        <v>96.67</v>
      </c>
      <c r="BE6">
        <v>0.4</v>
      </c>
      <c r="BF6">
        <v>0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791.39999999999986</v>
      </c>
      <c r="I7" s="88">
        <v>29.79</v>
      </c>
      <c r="J7" s="88">
        <v>208.91000000000003</v>
      </c>
      <c r="K7" s="88">
        <v>40.599999999999994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40.6</v>
      </c>
      <c r="AC7">
        <v>435.02</v>
      </c>
      <c r="AD7">
        <v>25.04</v>
      </c>
      <c r="AE7">
        <v>33.83</v>
      </c>
      <c r="AF7">
        <v>24.91</v>
      </c>
      <c r="AG7">
        <v>40.6</v>
      </c>
      <c r="AH7">
        <v>0</v>
      </c>
      <c r="AI7">
        <v>49.79</v>
      </c>
      <c r="AJ7">
        <v>76.37</v>
      </c>
      <c r="AK7">
        <v>24.89</v>
      </c>
      <c r="AL7">
        <v>0</v>
      </c>
      <c r="AM7">
        <v>9.56</v>
      </c>
      <c r="AN7">
        <v>14.5</v>
      </c>
      <c r="AO7">
        <v>0</v>
      </c>
      <c r="AP7">
        <v>0</v>
      </c>
      <c r="AQ7">
        <v>14.5</v>
      </c>
      <c r="AR7">
        <v>25.33</v>
      </c>
      <c r="AS7">
        <v>0.53</v>
      </c>
      <c r="AT7">
        <v>0.97</v>
      </c>
      <c r="AU7">
        <v>0.93</v>
      </c>
      <c r="AV7">
        <v>0.59</v>
      </c>
      <c r="AW7">
        <v>21.27</v>
      </c>
      <c r="AX7">
        <v>0</v>
      </c>
      <c r="AY7">
        <v>0</v>
      </c>
      <c r="AZ7">
        <v>19.329999999999998</v>
      </c>
      <c r="BA7">
        <v>49.53</v>
      </c>
      <c r="BB7">
        <v>58</v>
      </c>
      <c r="BC7">
        <v>4.12</v>
      </c>
      <c r="BD7">
        <v>96.67</v>
      </c>
      <c r="BE7">
        <v>0.4</v>
      </c>
      <c r="BF7">
        <v>0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791.39999999999986</v>
      </c>
      <c r="I8" s="88">
        <v>29.79</v>
      </c>
      <c r="J8" s="88">
        <v>208.91000000000003</v>
      </c>
      <c r="K8" s="88">
        <v>40.599999999999994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40.6</v>
      </c>
      <c r="AC8">
        <v>435.02</v>
      </c>
      <c r="AD8">
        <v>25.04</v>
      </c>
      <c r="AE8">
        <v>33.83</v>
      </c>
      <c r="AF8">
        <v>24.91</v>
      </c>
      <c r="AG8">
        <v>40.6</v>
      </c>
      <c r="AH8">
        <v>0</v>
      </c>
      <c r="AI8">
        <v>49.79</v>
      </c>
      <c r="AJ8">
        <v>76.37</v>
      </c>
      <c r="AK8">
        <v>24.89</v>
      </c>
      <c r="AL8">
        <v>0</v>
      </c>
      <c r="AM8">
        <v>9.56</v>
      </c>
      <c r="AN8">
        <v>14.5</v>
      </c>
      <c r="AO8">
        <v>0</v>
      </c>
      <c r="AP8">
        <v>0</v>
      </c>
      <c r="AQ8">
        <v>14.5</v>
      </c>
      <c r="AR8">
        <v>25.33</v>
      </c>
      <c r="AS8">
        <v>0.53</v>
      </c>
      <c r="AT8">
        <v>0.97</v>
      </c>
      <c r="AU8">
        <v>0.93</v>
      </c>
      <c r="AV8">
        <v>0.59</v>
      </c>
      <c r="AW8">
        <v>21.27</v>
      </c>
      <c r="AX8">
        <v>0</v>
      </c>
      <c r="AY8">
        <v>0</v>
      </c>
      <c r="AZ8">
        <v>19.329999999999998</v>
      </c>
      <c r="BA8">
        <v>49.53</v>
      </c>
      <c r="BB8">
        <v>58</v>
      </c>
      <c r="BC8">
        <v>4.12</v>
      </c>
      <c r="BD8">
        <v>96.67</v>
      </c>
      <c r="BE8">
        <v>0.4</v>
      </c>
      <c r="BF8">
        <v>0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791.39999999999986</v>
      </c>
      <c r="I9" s="88">
        <v>29.79</v>
      </c>
      <c r="J9" s="88">
        <v>208.91000000000003</v>
      </c>
      <c r="K9" s="88">
        <v>40.599999999999994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40.6</v>
      </c>
      <c r="AC9">
        <v>435.02</v>
      </c>
      <c r="AD9">
        <v>25.04</v>
      </c>
      <c r="AE9">
        <v>33.83</v>
      </c>
      <c r="AF9">
        <v>24.91</v>
      </c>
      <c r="AG9">
        <v>40.6</v>
      </c>
      <c r="AH9">
        <v>0</v>
      </c>
      <c r="AI9">
        <v>49.79</v>
      </c>
      <c r="AJ9">
        <v>76.37</v>
      </c>
      <c r="AK9">
        <v>24.89</v>
      </c>
      <c r="AL9">
        <v>0</v>
      </c>
      <c r="AM9">
        <v>9.56</v>
      </c>
      <c r="AN9">
        <v>14.5</v>
      </c>
      <c r="AO9">
        <v>0</v>
      </c>
      <c r="AP9">
        <v>0</v>
      </c>
      <c r="AQ9">
        <v>14.5</v>
      </c>
      <c r="AR9">
        <v>25.33</v>
      </c>
      <c r="AS9">
        <v>0.53</v>
      </c>
      <c r="AT9">
        <v>0.97</v>
      </c>
      <c r="AU9">
        <v>0.93</v>
      </c>
      <c r="AV9">
        <v>0.59</v>
      </c>
      <c r="AW9">
        <v>21.27</v>
      </c>
      <c r="AX9">
        <v>0</v>
      </c>
      <c r="AY9">
        <v>0</v>
      </c>
      <c r="AZ9">
        <v>19.329999999999998</v>
      </c>
      <c r="BA9">
        <v>49.53</v>
      </c>
      <c r="BB9">
        <v>58</v>
      </c>
      <c r="BC9">
        <v>4.12</v>
      </c>
      <c r="BD9">
        <v>96.67</v>
      </c>
      <c r="BE9">
        <v>0.4</v>
      </c>
      <c r="BF9">
        <v>0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791.39999999999986</v>
      </c>
      <c r="I10" s="88">
        <v>29.79</v>
      </c>
      <c r="J10" s="88">
        <v>208.91000000000003</v>
      </c>
      <c r="K10" s="88">
        <v>40.599999999999994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40.6</v>
      </c>
      <c r="AC10">
        <v>435.02</v>
      </c>
      <c r="AD10">
        <v>25.04</v>
      </c>
      <c r="AE10">
        <v>33.83</v>
      </c>
      <c r="AF10">
        <v>24.91</v>
      </c>
      <c r="AG10">
        <v>40.6</v>
      </c>
      <c r="AH10">
        <v>0</v>
      </c>
      <c r="AI10">
        <v>49.79</v>
      </c>
      <c r="AJ10">
        <v>76.37</v>
      </c>
      <c r="AK10">
        <v>24.89</v>
      </c>
      <c r="AL10">
        <v>0</v>
      </c>
      <c r="AM10">
        <v>9.56</v>
      </c>
      <c r="AN10">
        <v>14.5</v>
      </c>
      <c r="AO10">
        <v>0</v>
      </c>
      <c r="AP10">
        <v>0</v>
      </c>
      <c r="AQ10">
        <v>14.5</v>
      </c>
      <c r="AR10">
        <v>25.33</v>
      </c>
      <c r="AS10">
        <v>0.53</v>
      </c>
      <c r="AT10">
        <v>0.97</v>
      </c>
      <c r="AU10">
        <v>0.93</v>
      </c>
      <c r="AV10">
        <v>0.59</v>
      </c>
      <c r="AW10">
        <v>21.27</v>
      </c>
      <c r="AX10">
        <v>0</v>
      </c>
      <c r="AY10">
        <v>0</v>
      </c>
      <c r="AZ10">
        <v>19.329999999999998</v>
      </c>
      <c r="BA10">
        <v>49.53</v>
      </c>
      <c r="BB10">
        <v>58</v>
      </c>
      <c r="BC10">
        <v>4.12</v>
      </c>
      <c r="BD10">
        <v>96.67</v>
      </c>
      <c r="BE10">
        <v>0.4</v>
      </c>
      <c r="BF10">
        <v>0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605.79</v>
      </c>
      <c r="I11" s="88">
        <v>29.79</v>
      </c>
      <c r="J11" s="88">
        <v>208.91000000000003</v>
      </c>
      <c r="K11" s="88">
        <v>40.599999999999994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40.6</v>
      </c>
      <c r="AC11">
        <v>290.01</v>
      </c>
      <c r="AD11">
        <v>25.04</v>
      </c>
      <c r="AE11">
        <v>33.83</v>
      </c>
      <c r="AF11">
        <v>24.91</v>
      </c>
      <c r="AG11">
        <v>0</v>
      </c>
      <c r="AH11">
        <v>0</v>
      </c>
      <c r="AI11">
        <v>49.79</v>
      </c>
      <c r="AJ11">
        <v>76.37</v>
      </c>
      <c r="AK11">
        <v>24.89</v>
      </c>
      <c r="AL11">
        <v>0</v>
      </c>
      <c r="AM11">
        <v>9.56</v>
      </c>
      <c r="AN11">
        <v>14.5</v>
      </c>
      <c r="AO11">
        <v>0</v>
      </c>
      <c r="AP11">
        <v>0</v>
      </c>
      <c r="AQ11">
        <v>14.5</v>
      </c>
      <c r="AR11">
        <v>25.33</v>
      </c>
      <c r="AS11">
        <v>0.53</v>
      </c>
      <c r="AT11">
        <v>0.97</v>
      </c>
      <c r="AU11">
        <v>0.93</v>
      </c>
      <c r="AV11">
        <v>0.59</v>
      </c>
      <c r="AW11">
        <v>21.27</v>
      </c>
      <c r="AX11">
        <v>0</v>
      </c>
      <c r="AY11">
        <v>0</v>
      </c>
      <c r="AZ11">
        <v>19.329999999999998</v>
      </c>
      <c r="BA11">
        <v>49.53</v>
      </c>
      <c r="BB11">
        <v>58</v>
      </c>
      <c r="BC11">
        <v>4.12</v>
      </c>
      <c r="BD11">
        <v>96.67</v>
      </c>
      <c r="BE11">
        <v>0.4</v>
      </c>
      <c r="BF11">
        <v>0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605.79</v>
      </c>
      <c r="I12" s="88">
        <v>29.79</v>
      </c>
      <c r="J12" s="88">
        <v>208.91000000000003</v>
      </c>
      <c r="K12" s="88">
        <v>40.599999999999994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40.6</v>
      </c>
      <c r="AC12">
        <v>290.01</v>
      </c>
      <c r="AD12">
        <v>25.04</v>
      </c>
      <c r="AE12">
        <v>33.83</v>
      </c>
      <c r="AF12">
        <v>24.91</v>
      </c>
      <c r="AG12">
        <v>0</v>
      </c>
      <c r="AH12">
        <v>0</v>
      </c>
      <c r="AI12">
        <v>49.79</v>
      </c>
      <c r="AJ12">
        <v>76.37</v>
      </c>
      <c r="AK12">
        <v>24.89</v>
      </c>
      <c r="AL12">
        <v>0</v>
      </c>
      <c r="AM12">
        <v>9.56</v>
      </c>
      <c r="AN12">
        <v>14.5</v>
      </c>
      <c r="AO12">
        <v>0</v>
      </c>
      <c r="AP12">
        <v>0</v>
      </c>
      <c r="AQ12">
        <v>14.5</v>
      </c>
      <c r="AR12">
        <v>25.33</v>
      </c>
      <c r="AS12">
        <v>0.53</v>
      </c>
      <c r="AT12">
        <v>0.97</v>
      </c>
      <c r="AU12">
        <v>0.93</v>
      </c>
      <c r="AV12">
        <v>0.59</v>
      </c>
      <c r="AW12">
        <v>21.27</v>
      </c>
      <c r="AX12">
        <v>0</v>
      </c>
      <c r="AY12">
        <v>0</v>
      </c>
      <c r="AZ12">
        <v>19.329999999999998</v>
      </c>
      <c r="BA12">
        <v>49.53</v>
      </c>
      <c r="BB12">
        <v>58</v>
      </c>
      <c r="BC12">
        <v>4.12</v>
      </c>
      <c r="BD12">
        <v>96.67</v>
      </c>
      <c r="BE12">
        <v>0.4</v>
      </c>
      <c r="BF12">
        <v>0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565.18999999999994</v>
      </c>
      <c r="I13" s="88">
        <v>29.79</v>
      </c>
      <c r="J13" s="88">
        <v>208.91000000000003</v>
      </c>
      <c r="K13" s="88">
        <v>40.599999999999994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0</v>
      </c>
      <c r="AC13">
        <v>290.01</v>
      </c>
      <c r="AD13">
        <v>25.04</v>
      </c>
      <c r="AE13">
        <v>33.83</v>
      </c>
      <c r="AF13">
        <v>24.91</v>
      </c>
      <c r="AG13">
        <v>0</v>
      </c>
      <c r="AH13">
        <v>0</v>
      </c>
      <c r="AI13">
        <v>49.79</v>
      </c>
      <c r="AJ13">
        <v>76.37</v>
      </c>
      <c r="AK13">
        <v>24.89</v>
      </c>
      <c r="AL13">
        <v>0</v>
      </c>
      <c r="AM13">
        <v>9.56</v>
      </c>
      <c r="AN13">
        <v>14.5</v>
      </c>
      <c r="AO13">
        <v>0</v>
      </c>
      <c r="AP13">
        <v>0</v>
      </c>
      <c r="AQ13">
        <v>14.5</v>
      </c>
      <c r="AR13">
        <v>25.33</v>
      </c>
      <c r="AS13">
        <v>0.53</v>
      </c>
      <c r="AT13">
        <v>0.97</v>
      </c>
      <c r="AU13">
        <v>0.93</v>
      </c>
      <c r="AV13">
        <v>0.59</v>
      </c>
      <c r="AW13">
        <v>21.27</v>
      </c>
      <c r="AX13">
        <v>0</v>
      </c>
      <c r="AY13">
        <v>0</v>
      </c>
      <c r="AZ13">
        <v>19.329999999999998</v>
      </c>
      <c r="BA13">
        <v>49.53</v>
      </c>
      <c r="BB13">
        <v>58</v>
      </c>
      <c r="BC13">
        <v>4.12</v>
      </c>
      <c r="BD13">
        <v>96.67</v>
      </c>
      <c r="BE13">
        <v>0.4</v>
      </c>
      <c r="BF13">
        <v>0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565.18999999999994</v>
      </c>
      <c r="I14" s="88">
        <v>29.79</v>
      </c>
      <c r="J14" s="88">
        <v>208.91000000000003</v>
      </c>
      <c r="K14" s="88">
        <v>40.599999999999994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0</v>
      </c>
      <c r="AC14">
        <v>290.01</v>
      </c>
      <c r="AD14">
        <v>25.04</v>
      </c>
      <c r="AE14">
        <v>33.83</v>
      </c>
      <c r="AF14">
        <v>24.91</v>
      </c>
      <c r="AG14">
        <v>0</v>
      </c>
      <c r="AH14">
        <v>0</v>
      </c>
      <c r="AI14">
        <v>49.79</v>
      </c>
      <c r="AJ14">
        <v>76.37</v>
      </c>
      <c r="AK14">
        <v>24.89</v>
      </c>
      <c r="AL14">
        <v>0</v>
      </c>
      <c r="AM14">
        <v>9.56</v>
      </c>
      <c r="AN14">
        <v>14.5</v>
      </c>
      <c r="AO14">
        <v>0</v>
      </c>
      <c r="AP14">
        <v>0</v>
      </c>
      <c r="AQ14">
        <v>14.5</v>
      </c>
      <c r="AR14">
        <v>25.33</v>
      </c>
      <c r="AS14">
        <v>0.53</v>
      </c>
      <c r="AT14">
        <v>0.97</v>
      </c>
      <c r="AU14">
        <v>0.93</v>
      </c>
      <c r="AV14">
        <v>0.59</v>
      </c>
      <c r="AW14">
        <v>21.27</v>
      </c>
      <c r="AX14">
        <v>0</v>
      </c>
      <c r="AY14">
        <v>0</v>
      </c>
      <c r="AZ14">
        <v>19.329999999999998</v>
      </c>
      <c r="BA14">
        <v>49.53</v>
      </c>
      <c r="BB14">
        <v>58</v>
      </c>
      <c r="BC14">
        <v>4.12</v>
      </c>
      <c r="BD14">
        <v>96.67</v>
      </c>
      <c r="BE14">
        <v>0.4</v>
      </c>
      <c r="BF14">
        <v>0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443.09</v>
      </c>
      <c r="I15" s="88">
        <v>29.79</v>
      </c>
      <c r="J15" s="88">
        <v>208.86</v>
      </c>
      <c r="K15" s="88">
        <v>30.939999999999998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290.01</v>
      </c>
      <c r="AD15">
        <v>0</v>
      </c>
      <c r="AE15">
        <v>33.83</v>
      </c>
      <c r="AF15">
        <v>0</v>
      </c>
      <c r="AG15">
        <v>0</v>
      </c>
      <c r="AH15">
        <v>0</v>
      </c>
      <c r="AI15">
        <v>49.79</v>
      </c>
      <c r="AJ15">
        <v>38.67</v>
      </c>
      <c r="AK15">
        <v>0</v>
      </c>
      <c r="AL15">
        <v>0</v>
      </c>
      <c r="AM15">
        <v>0</v>
      </c>
      <c r="AN15">
        <v>14.5</v>
      </c>
      <c r="AO15">
        <v>0</v>
      </c>
      <c r="AP15">
        <v>0</v>
      </c>
      <c r="AQ15">
        <v>14.5</v>
      </c>
      <c r="AR15">
        <v>25.33</v>
      </c>
      <c r="AS15">
        <v>0.53</v>
      </c>
      <c r="AT15">
        <v>0.97</v>
      </c>
      <c r="AU15">
        <v>0.93</v>
      </c>
      <c r="AV15">
        <v>0.59</v>
      </c>
      <c r="AW15">
        <v>21.27</v>
      </c>
      <c r="AX15">
        <v>0</v>
      </c>
      <c r="AY15">
        <v>0</v>
      </c>
      <c r="AZ15">
        <v>9.67</v>
      </c>
      <c r="BA15">
        <v>49.53</v>
      </c>
      <c r="BB15">
        <v>58</v>
      </c>
      <c r="BC15">
        <v>4.07</v>
      </c>
      <c r="BD15">
        <v>96.67</v>
      </c>
      <c r="BE15">
        <v>0.4</v>
      </c>
      <c r="BF15">
        <v>0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443.09</v>
      </c>
      <c r="I16" s="88">
        <v>29.79</v>
      </c>
      <c r="J16" s="88">
        <v>208.86</v>
      </c>
      <c r="K16" s="88">
        <v>30.939999999999998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290.01</v>
      </c>
      <c r="AD16">
        <v>0</v>
      </c>
      <c r="AE16">
        <v>33.83</v>
      </c>
      <c r="AF16">
        <v>0</v>
      </c>
      <c r="AG16">
        <v>0</v>
      </c>
      <c r="AH16">
        <v>0</v>
      </c>
      <c r="AI16">
        <v>49.79</v>
      </c>
      <c r="AJ16">
        <v>38.67</v>
      </c>
      <c r="AK16">
        <v>0</v>
      </c>
      <c r="AL16">
        <v>0</v>
      </c>
      <c r="AM16">
        <v>0</v>
      </c>
      <c r="AN16">
        <v>14.5</v>
      </c>
      <c r="AO16">
        <v>0</v>
      </c>
      <c r="AP16">
        <v>0</v>
      </c>
      <c r="AQ16">
        <v>14.5</v>
      </c>
      <c r="AR16">
        <v>25.33</v>
      </c>
      <c r="AS16">
        <v>0.53</v>
      </c>
      <c r="AT16">
        <v>0.97</v>
      </c>
      <c r="AU16">
        <v>0.93</v>
      </c>
      <c r="AV16">
        <v>0.59</v>
      </c>
      <c r="AW16">
        <v>21.27</v>
      </c>
      <c r="AX16">
        <v>0</v>
      </c>
      <c r="AY16">
        <v>0</v>
      </c>
      <c r="AZ16">
        <v>9.67</v>
      </c>
      <c r="BA16">
        <v>49.53</v>
      </c>
      <c r="BB16">
        <v>58</v>
      </c>
      <c r="BC16">
        <v>4.07</v>
      </c>
      <c r="BD16">
        <v>96.67</v>
      </c>
      <c r="BE16">
        <v>0.4</v>
      </c>
      <c r="BF16">
        <v>0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443.09</v>
      </c>
      <c r="I17" s="88">
        <v>29.79</v>
      </c>
      <c r="J17" s="88">
        <v>208.86</v>
      </c>
      <c r="K17" s="88">
        <v>30.939999999999998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290.01</v>
      </c>
      <c r="AD17">
        <v>0</v>
      </c>
      <c r="AE17">
        <v>33.83</v>
      </c>
      <c r="AF17">
        <v>0</v>
      </c>
      <c r="AG17">
        <v>0</v>
      </c>
      <c r="AH17">
        <v>0</v>
      </c>
      <c r="AI17">
        <v>49.79</v>
      </c>
      <c r="AJ17">
        <v>38.67</v>
      </c>
      <c r="AK17">
        <v>0</v>
      </c>
      <c r="AL17">
        <v>0</v>
      </c>
      <c r="AM17">
        <v>0</v>
      </c>
      <c r="AN17">
        <v>14.5</v>
      </c>
      <c r="AO17">
        <v>0</v>
      </c>
      <c r="AP17">
        <v>0</v>
      </c>
      <c r="AQ17">
        <v>14.5</v>
      </c>
      <c r="AR17">
        <v>25.33</v>
      </c>
      <c r="AS17">
        <v>0.53</v>
      </c>
      <c r="AT17">
        <v>0.97</v>
      </c>
      <c r="AU17">
        <v>0.93</v>
      </c>
      <c r="AV17">
        <v>0.59</v>
      </c>
      <c r="AW17">
        <v>21.27</v>
      </c>
      <c r="AX17">
        <v>0</v>
      </c>
      <c r="AY17">
        <v>0</v>
      </c>
      <c r="AZ17">
        <v>9.67</v>
      </c>
      <c r="BA17">
        <v>49.53</v>
      </c>
      <c r="BB17">
        <v>58</v>
      </c>
      <c r="BC17">
        <v>4.07</v>
      </c>
      <c r="BD17">
        <v>96.67</v>
      </c>
      <c r="BE17">
        <v>0.4</v>
      </c>
      <c r="BF17">
        <v>0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443.09</v>
      </c>
      <c r="I18" s="88">
        <v>29.79</v>
      </c>
      <c r="J18" s="88">
        <v>208.86</v>
      </c>
      <c r="K18" s="88">
        <v>15.469999999999999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290.01</v>
      </c>
      <c r="AD18">
        <v>0</v>
      </c>
      <c r="AE18">
        <v>33.83</v>
      </c>
      <c r="AF18">
        <v>0</v>
      </c>
      <c r="AG18">
        <v>0</v>
      </c>
      <c r="AH18">
        <v>0</v>
      </c>
      <c r="AI18">
        <v>49.79</v>
      </c>
      <c r="AJ18">
        <v>38.67</v>
      </c>
      <c r="AK18">
        <v>0</v>
      </c>
      <c r="AL18">
        <v>0</v>
      </c>
      <c r="AM18">
        <v>0</v>
      </c>
      <c r="AN18">
        <v>14.5</v>
      </c>
      <c r="AO18">
        <v>0</v>
      </c>
      <c r="AP18">
        <v>0</v>
      </c>
      <c r="AQ18">
        <v>14.5</v>
      </c>
      <c r="AR18">
        <v>25.33</v>
      </c>
      <c r="AS18">
        <v>0.53</v>
      </c>
      <c r="AT18">
        <v>0.97</v>
      </c>
      <c r="AU18">
        <v>0.93</v>
      </c>
      <c r="AV18">
        <v>0.59</v>
      </c>
      <c r="AW18">
        <v>5.8</v>
      </c>
      <c r="AX18">
        <v>0</v>
      </c>
      <c r="AY18">
        <v>0</v>
      </c>
      <c r="AZ18">
        <v>9.67</v>
      </c>
      <c r="BA18">
        <v>49.53</v>
      </c>
      <c r="BB18">
        <v>58</v>
      </c>
      <c r="BC18">
        <v>4.07</v>
      </c>
      <c r="BD18">
        <v>96.67</v>
      </c>
      <c r="BE18">
        <v>0.4</v>
      </c>
      <c r="BF18">
        <v>0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298.07999999999993</v>
      </c>
      <c r="I19" s="88">
        <v>29.79</v>
      </c>
      <c r="J19" s="88">
        <v>208.86</v>
      </c>
      <c r="K19" s="88">
        <v>15.469999999999999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145</v>
      </c>
      <c r="AD19">
        <v>0</v>
      </c>
      <c r="AE19">
        <v>33.83</v>
      </c>
      <c r="AF19">
        <v>0</v>
      </c>
      <c r="AG19">
        <v>0</v>
      </c>
      <c r="AH19">
        <v>0</v>
      </c>
      <c r="AI19">
        <v>49.79</v>
      </c>
      <c r="AJ19">
        <v>38.67</v>
      </c>
      <c r="AK19">
        <v>0</v>
      </c>
      <c r="AL19">
        <v>0</v>
      </c>
      <c r="AM19">
        <v>0</v>
      </c>
      <c r="AN19">
        <v>14.5</v>
      </c>
      <c r="AO19">
        <v>0</v>
      </c>
      <c r="AP19">
        <v>0</v>
      </c>
      <c r="AQ19">
        <v>14.5</v>
      </c>
      <c r="AR19">
        <v>25.33</v>
      </c>
      <c r="AS19">
        <v>0.53</v>
      </c>
      <c r="AT19">
        <v>0.97</v>
      </c>
      <c r="AU19">
        <v>0.93</v>
      </c>
      <c r="AV19">
        <v>0.59</v>
      </c>
      <c r="AW19">
        <v>5.8</v>
      </c>
      <c r="AX19">
        <v>0</v>
      </c>
      <c r="AY19">
        <v>0</v>
      </c>
      <c r="AZ19">
        <v>9.67</v>
      </c>
      <c r="BA19">
        <v>49.53</v>
      </c>
      <c r="BB19">
        <v>58</v>
      </c>
      <c r="BC19">
        <v>4.07</v>
      </c>
      <c r="BD19">
        <v>96.67</v>
      </c>
      <c r="BE19">
        <v>0.4</v>
      </c>
      <c r="BF19">
        <v>0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298.07999999999993</v>
      </c>
      <c r="I20" s="88">
        <v>29.79</v>
      </c>
      <c r="J20" s="88">
        <v>208.86</v>
      </c>
      <c r="K20" s="88">
        <v>15.469999999999999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145</v>
      </c>
      <c r="AD20">
        <v>0</v>
      </c>
      <c r="AE20">
        <v>33.83</v>
      </c>
      <c r="AF20">
        <v>0</v>
      </c>
      <c r="AG20">
        <v>0</v>
      </c>
      <c r="AH20">
        <v>0</v>
      </c>
      <c r="AI20">
        <v>49.79</v>
      </c>
      <c r="AJ20">
        <v>38.67</v>
      </c>
      <c r="AK20">
        <v>0</v>
      </c>
      <c r="AL20">
        <v>0</v>
      </c>
      <c r="AM20">
        <v>0</v>
      </c>
      <c r="AN20">
        <v>14.5</v>
      </c>
      <c r="AO20">
        <v>0</v>
      </c>
      <c r="AP20">
        <v>0</v>
      </c>
      <c r="AQ20">
        <v>14.5</v>
      </c>
      <c r="AR20">
        <v>25.33</v>
      </c>
      <c r="AS20">
        <v>0.53</v>
      </c>
      <c r="AT20">
        <v>0.97</v>
      </c>
      <c r="AU20">
        <v>0.93</v>
      </c>
      <c r="AV20">
        <v>0.59</v>
      </c>
      <c r="AW20">
        <v>5.8</v>
      </c>
      <c r="AX20">
        <v>0</v>
      </c>
      <c r="AY20">
        <v>0</v>
      </c>
      <c r="AZ20">
        <v>9.67</v>
      </c>
      <c r="BA20">
        <v>49.53</v>
      </c>
      <c r="BB20">
        <v>58</v>
      </c>
      <c r="BC20">
        <v>4.07</v>
      </c>
      <c r="BD20">
        <v>96.67</v>
      </c>
      <c r="BE20">
        <v>0.4</v>
      </c>
      <c r="BF20">
        <v>0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298.07999999999993</v>
      </c>
      <c r="I21" s="88">
        <v>29.79</v>
      </c>
      <c r="J21" s="88">
        <v>208.86</v>
      </c>
      <c r="K21" s="88">
        <v>15.469999999999999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145</v>
      </c>
      <c r="AD21">
        <v>0</v>
      </c>
      <c r="AE21">
        <v>33.83</v>
      </c>
      <c r="AF21">
        <v>0</v>
      </c>
      <c r="AG21">
        <v>0</v>
      </c>
      <c r="AH21">
        <v>0</v>
      </c>
      <c r="AI21">
        <v>49.79</v>
      </c>
      <c r="AJ21">
        <v>38.67</v>
      </c>
      <c r="AK21">
        <v>0</v>
      </c>
      <c r="AL21">
        <v>0</v>
      </c>
      <c r="AM21">
        <v>0</v>
      </c>
      <c r="AN21">
        <v>14.5</v>
      </c>
      <c r="AO21">
        <v>0</v>
      </c>
      <c r="AP21">
        <v>0</v>
      </c>
      <c r="AQ21">
        <v>14.5</v>
      </c>
      <c r="AR21">
        <v>25.33</v>
      </c>
      <c r="AS21">
        <v>0.53</v>
      </c>
      <c r="AT21">
        <v>0.97</v>
      </c>
      <c r="AU21">
        <v>0.93</v>
      </c>
      <c r="AV21">
        <v>0.59</v>
      </c>
      <c r="AW21">
        <v>5.8</v>
      </c>
      <c r="AX21">
        <v>0</v>
      </c>
      <c r="AY21">
        <v>0</v>
      </c>
      <c r="AZ21">
        <v>9.67</v>
      </c>
      <c r="BA21">
        <v>49.53</v>
      </c>
      <c r="BB21">
        <v>58</v>
      </c>
      <c r="BC21">
        <v>4.07</v>
      </c>
      <c r="BD21">
        <v>96.67</v>
      </c>
      <c r="BE21">
        <v>0.4</v>
      </c>
      <c r="BF21">
        <v>0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338.67999999999995</v>
      </c>
      <c r="I22" s="88">
        <v>29.79</v>
      </c>
      <c r="J22" s="88">
        <v>208.86</v>
      </c>
      <c r="K22" s="88">
        <v>15.469999999999999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145</v>
      </c>
      <c r="AD22">
        <v>0</v>
      </c>
      <c r="AE22">
        <v>33.83</v>
      </c>
      <c r="AF22">
        <v>0</v>
      </c>
      <c r="AG22">
        <v>40.6</v>
      </c>
      <c r="AH22">
        <v>0</v>
      </c>
      <c r="AI22">
        <v>49.79</v>
      </c>
      <c r="AJ22">
        <v>38.67</v>
      </c>
      <c r="AK22">
        <v>0</v>
      </c>
      <c r="AL22">
        <v>0</v>
      </c>
      <c r="AM22">
        <v>0</v>
      </c>
      <c r="AN22">
        <v>14.5</v>
      </c>
      <c r="AO22">
        <v>0</v>
      </c>
      <c r="AP22">
        <v>0</v>
      </c>
      <c r="AQ22">
        <v>14.5</v>
      </c>
      <c r="AR22">
        <v>25.33</v>
      </c>
      <c r="AS22">
        <v>0.53</v>
      </c>
      <c r="AT22">
        <v>0.97</v>
      </c>
      <c r="AU22">
        <v>0.93</v>
      </c>
      <c r="AV22">
        <v>0.59</v>
      </c>
      <c r="AW22">
        <v>5.8</v>
      </c>
      <c r="AX22">
        <v>0</v>
      </c>
      <c r="AY22">
        <v>0</v>
      </c>
      <c r="AZ22">
        <v>9.67</v>
      </c>
      <c r="BA22">
        <v>49.53</v>
      </c>
      <c r="BB22">
        <v>58</v>
      </c>
      <c r="BC22">
        <v>4.07</v>
      </c>
      <c r="BD22">
        <v>96.67</v>
      </c>
      <c r="BE22">
        <v>0.4</v>
      </c>
      <c r="BF22">
        <v>0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195.61999999999998</v>
      </c>
      <c r="I23" s="88">
        <v>29.79</v>
      </c>
      <c r="J23" s="88">
        <v>208.81</v>
      </c>
      <c r="K23" s="88">
        <v>15.469999999999999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35.770000000000003</v>
      </c>
      <c r="AC23">
        <v>0</v>
      </c>
      <c r="AD23">
        <v>0</v>
      </c>
      <c r="AE23">
        <v>0</v>
      </c>
      <c r="AF23">
        <v>0</v>
      </c>
      <c r="AG23">
        <v>40.6</v>
      </c>
      <c r="AH23">
        <v>0</v>
      </c>
      <c r="AI23">
        <v>49.79</v>
      </c>
      <c r="AJ23">
        <v>38.67</v>
      </c>
      <c r="AK23">
        <v>0</v>
      </c>
      <c r="AL23">
        <v>0</v>
      </c>
      <c r="AM23">
        <v>0</v>
      </c>
      <c r="AN23">
        <v>14.5</v>
      </c>
      <c r="AO23">
        <v>0</v>
      </c>
      <c r="AP23">
        <v>0</v>
      </c>
      <c r="AQ23">
        <v>14.5</v>
      </c>
      <c r="AR23">
        <v>25.33</v>
      </c>
      <c r="AS23">
        <v>0.53</v>
      </c>
      <c r="AT23">
        <v>0.97</v>
      </c>
      <c r="AU23">
        <v>0.93</v>
      </c>
      <c r="AV23">
        <v>0.59</v>
      </c>
      <c r="AW23">
        <v>5.8</v>
      </c>
      <c r="AX23">
        <v>0</v>
      </c>
      <c r="AY23">
        <v>0</v>
      </c>
      <c r="AZ23">
        <v>9.67</v>
      </c>
      <c r="BA23">
        <v>49.53</v>
      </c>
      <c r="BB23">
        <v>58</v>
      </c>
      <c r="BC23">
        <v>4.0199999999999996</v>
      </c>
      <c r="BD23">
        <v>96.67</v>
      </c>
      <c r="BE23">
        <v>0.4</v>
      </c>
      <c r="BF23">
        <v>0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195.61999999999998</v>
      </c>
      <c r="I24" s="88">
        <v>29.79</v>
      </c>
      <c r="J24" s="88">
        <v>208.81</v>
      </c>
      <c r="K24" s="88">
        <v>15.469999999999999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35.770000000000003</v>
      </c>
      <c r="AC24">
        <v>0</v>
      </c>
      <c r="AD24">
        <v>0</v>
      </c>
      <c r="AE24">
        <v>0</v>
      </c>
      <c r="AF24">
        <v>0</v>
      </c>
      <c r="AG24">
        <v>40.6</v>
      </c>
      <c r="AH24">
        <v>0</v>
      </c>
      <c r="AI24">
        <v>49.79</v>
      </c>
      <c r="AJ24">
        <v>38.67</v>
      </c>
      <c r="AK24">
        <v>0</v>
      </c>
      <c r="AL24">
        <v>0</v>
      </c>
      <c r="AM24">
        <v>0</v>
      </c>
      <c r="AN24">
        <v>14.5</v>
      </c>
      <c r="AO24">
        <v>0</v>
      </c>
      <c r="AP24">
        <v>0</v>
      </c>
      <c r="AQ24">
        <v>14.5</v>
      </c>
      <c r="AR24">
        <v>25.33</v>
      </c>
      <c r="AS24">
        <v>0.53</v>
      </c>
      <c r="AT24">
        <v>0.97</v>
      </c>
      <c r="AU24">
        <v>0.93</v>
      </c>
      <c r="AV24">
        <v>0.59</v>
      </c>
      <c r="AW24">
        <v>5.8</v>
      </c>
      <c r="AX24">
        <v>0</v>
      </c>
      <c r="AY24">
        <v>0</v>
      </c>
      <c r="AZ24">
        <v>9.67</v>
      </c>
      <c r="BA24">
        <v>49.53</v>
      </c>
      <c r="BB24">
        <v>58</v>
      </c>
      <c r="BC24">
        <v>4.0199999999999996</v>
      </c>
      <c r="BD24">
        <v>96.67</v>
      </c>
      <c r="BE24">
        <v>0.4</v>
      </c>
      <c r="BF24">
        <v>0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195.61999999999998</v>
      </c>
      <c r="I25" s="88">
        <v>29.79</v>
      </c>
      <c r="J25" s="88">
        <v>208.81</v>
      </c>
      <c r="K25" s="88">
        <v>15.469999999999999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35.770000000000003</v>
      </c>
      <c r="AC25">
        <v>0</v>
      </c>
      <c r="AD25">
        <v>0</v>
      </c>
      <c r="AE25">
        <v>0</v>
      </c>
      <c r="AF25">
        <v>0</v>
      </c>
      <c r="AG25">
        <v>40.6</v>
      </c>
      <c r="AH25">
        <v>0</v>
      </c>
      <c r="AI25">
        <v>49.79</v>
      </c>
      <c r="AJ25">
        <v>38.67</v>
      </c>
      <c r="AK25">
        <v>0</v>
      </c>
      <c r="AL25">
        <v>0</v>
      </c>
      <c r="AM25">
        <v>0</v>
      </c>
      <c r="AN25">
        <v>14.5</v>
      </c>
      <c r="AO25">
        <v>0</v>
      </c>
      <c r="AP25">
        <v>0</v>
      </c>
      <c r="AQ25">
        <v>14.5</v>
      </c>
      <c r="AR25">
        <v>25.33</v>
      </c>
      <c r="AS25">
        <v>0.53</v>
      </c>
      <c r="AT25">
        <v>0.97</v>
      </c>
      <c r="AU25">
        <v>0.93</v>
      </c>
      <c r="AV25">
        <v>0.59</v>
      </c>
      <c r="AW25">
        <v>5.8</v>
      </c>
      <c r="AX25">
        <v>0</v>
      </c>
      <c r="AY25">
        <v>0</v>
      </c>
      <c r="AZ25">
        <v>9.67</v>
      </c>
      <c r="BA25">
        <v>49.53</v>
      </c>
      <c r="BB25">
        <v>58</v>
      </c>
      <c r="BC25">
        <v>4.0199999999999996</v>
      </c>
      <c r="BD25">
        <v>96.67</v>
      </c>
      <c r="BE25">
        <v>0.4</v>
      </c>
      <c r="BF25">
        <v>0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195.61999999999998</v>
      </c>
      <c r="I26" s="88">
        <v>29.79</v>
      </c>
      <c r="J26" s="88">
        <v>208.81</v>
      </c>
      <c r="K26" s="88">
        <v>15.469999999999999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35.770000000000003</v>
      </c>
      <c r="AC26">
        <v>0</v>
      </c>
      <c r="AD26">
        <v>0</v>
      </c>
      <c r="AE26">
        <v>0</v>
      </c>
      <c r="AF26">
        <v>0</v>
      </c>
      <c r="AG26">
        <v>40.6</v>
      </c>
      <c r="AH26">
        <v>0</v>
      </c>
      <c r="AI26">
        <v>49.79</v>
      </c>
      <c r="AJ26">
        <v>38.67</v>
      </c>
      <c r="AK26">
        <v>0</v>
      </c>
      <c r="AL26">
        <v>0</v>
      </c>
      <c r="AM26">
        <v>0</v>
      </c>
      <c r="AN26">
        <v>14.5</v>
      </c>
      <c r="AO26">
        <v>0</v>
      </c>
      <c r="AP26">
        <v>0</v>
      </c>
      <c r="AQ26">
        <v>14.5</v>
      </c>
      <c r="AR26">
        <v>25.33</v>
      </c>
      <c r="AS26">
        <v>0.53</v>
      </c>
      <c r="AT26">
        <v>0.97</v>
      </c>
      <c r="AU26">
        <v>0.93</v>
      </c>
      <c r="AV26">
        <v>0.59</v>
      </c>
      <c r="AW26">
        <v>5.8</v>
      </c>
      <c r="AX26">
        <v>0</v>
      </c>
      <c r="AY26">
        <v>0</v>
      </c>
      <c r="AZ26">
        <v>9.67</v>
      </c>
      <c r="BA26">
        <v>49.53</v>
      </c>
      <c r="BB26">
        <v>58</v>
      </c>
      <c r="BC26">
        <v>4.0199999999999996</v>
      </c>
      <c r="BD26">
        <v>96.67</v>
      </c>
      <c r="BE26">
        <v>0.4</v>
      </c>
      <c r="BF26">
        <v>0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154.14000000000001</v>
      </c>
      <c r="I27" s="88">
        <v>15.29</v>
      </c>
      <c r="J27" s="88">
        <v>208.76</v>
      </c>
      <c r="K27" s="88">
        <v>25.13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35.770000000000003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49.79</v>
      </c>
      <c r="AJ27">
        <v>38.67</v>
      </c>
      <c r="AK27">
        <v>0</v>
      </c>
      <c r="AL27">
        <v>0</v>
      </c>
      <c r="AM27">
        <v>0</v>
      </c>
      <c r="AN27">
        <v>14.5</v>
      </c>
      <c r="AO27">
        <v>0</v>
      </c>
      <c r="AP27">
        <v>0</v>
      </c>
      <c r="AQ27">
        <v>0</v>
      </c>
      <c r="AR27">
        <v>24.26</v>
      </c>
      <c r="AS27">
        <v>0.53</v>
      </c>
      <c r="AT27">
        <v>0.97</v>
      </c>
      <c r="AU27">
        <v>0.93</v>
      </c>
      <c r="AV27">
        <v>0.59</v>
      </c>
      <c r="AW27">
        <v>5.8</v>
      </c>
      <c r="AX27">
        <v>19.329999999999998</v>
      </c>
      <c r="AY27">
        <v>0</v>
      </c>
      <c r="AZ27">
        <v>0</v>
      </c>
      <c r="BA27">
        <v>49.53</v>
      </c>
      <c r="BB27">
        <v>58</v>
      </c>
      <c r="BC27">
        <v>3.97</v>
      </c>
      <c r="BD27">
        <v>96.67</v>
      </c>
      <c r="BE27">
        <v>0.59</v>
      </c>
      <c r="BF27">
        <v>0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154.29000000000002</v>
      </c>
      <c r="I28" s="88">
        <v>15.29</v>
      </c>
      <c r="J28" s="88">
        <v>208.76</v>
      </c>
      <c r="K28" s="88">
        <v>25.13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35.770000000000003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49.79</v>
      </c>
      <c r="AJ28">
        <v>38.67</v>
      </c>
      <c r="AK28">
        <v>0</v>
      </c>
      <c r="AL28">
        <v>0</v>
      </c>
      <c r="AM28">
        <v>0</v>
      </c>
      <c r="AN28">
        <v>14.5</v>
      </c>
      <c r="AO28">
        <v>0</v>
      </c>
      <c r="AP28">
        <v>0</v>
      </c>
      <c r="AQ28">
        <v>0</v>
      </c>
      <c r="AR28">
        <v>24.26</v>
      </c>
      <c r="AS28">
        <v>0.53</v>
      </c>
      <c r="AT28">
        <v>0.97</v>
      </c>
      <c r="AU28">
        <v>0.93</v>
      </c>
      <c r="AV28">
        <v>0.59</v>
      </c>
      <c r="AW28">
        <v>5.8</v>
      </c>
      <c r="AX28">
        <v>19.329999999999998</v>
      </c>
      <c r="AY28">
        <v>0</v>
      </c>
      <c r="AZ28">
        <v>0</v>
      </c>
      <c r="BA28">
        <v>49.53</v>
      </c>
      <c r="BB28">
        <v>58</v>
      </c>
      <c r="BC28">
        <v>3.97</v>
      </c>
      <c r="BD28">
        <v>96.67</v>
      </c>
      <c r="BE28">
        <v>0.59</v>
      </c>
      <c r="BF28">
        <v>0.15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119.05000000000003</v>
      </c>
      <c r="I29" s="88">
        <v>15.579999999999998</v>
      </c>
      <c r="J29" s="88">
        <v>208.76</v>
      </c>
      <c r="K29" s="88">
        <v>25.13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49.79</v>
      </c>
      <c r="AJ29">
        <v>38.67</v>
      </c>
      <c r="AK29">
        <v>0</v>
      </c>
      <c r="AL29">
        <v>0</v>
      </c>
      <c r="AM29">
        <v>0</v>
      </c>
      <c r="AN29">
        <v>14.5</v>
      </c>
      <c r="AO29">
        <v>0</v>
      </c>
      <c r="AP29">
        <v>0</v>
      </c>
      <c r="AQ29">
        <v>0</v>
      </c>
      <c r="AR29">
        <v>24.26</v>
      </c>
      <c r="AS29">
        <v>0.53</v>
      </c>
      <c r="AT29">
        <v>0.97</v>
      </c>
      <c r="AU29">
        <v>0.93</v>
      </c>
      <c r="AV29">
        <v>0.59</v>
      </c>
      <c r="AW29">
        <v>5.8</v>
      </c>
      <c r="AX29">
        <v>19.329999999999998</v>
      </c>
      <c r="AY29">
        <v>0</v>
      </c>
      <c r="AZ29">
        <v>0</v>
      </c>
      <c r="BA29">
        <v>49.53</v>
      </c>
      <c r="BB29">
        <v>58</v>
      </c>
      <c r="BC29">
        <v>3.97</v>
      </c>
      <c r="BD29">
        <v>96.67</v>
      </c>
      <c r="BE29">
        <v>0.59</v>
      </c>
      <c r="BF29">
        <v>0.68</v>
      </c>
      <c r="BG29">
        <v>0.28999999999999998</v>
      </c>
      <c r="BH29">
        <v>0</v>
      </c>
    </row>
    <row r="30" spans="1:60">
      <c r="A30" t="s">
        <v>270</v>
      </c>
      <c r="G30" t="s">
        <v>72</v>
      </c>
      <c r="H30" s="115">
        <v>119.90000000000002</v>
      </c>
      <c r="I30" s="88">
        <v>15.94</v>
      </c>
      <c r="J30" s="88">
        <v>208.76</v>
      </c>
      <c r="K30" s="88">
        <v>25.13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49.79</v>
      </c>
      <c r="AJ30">
        <v>38.67</v>
      </c>
      <c r="AK30">
        <v>0</v>
      </c>
      <c r="AL30">
        <v>0</v>
      </c>
      <c r="AM30">
        <v>0</v>
      </c>
      <c r="AN30">
        <v>14.5</v>
      </c>
      <c r="AO30">
        <v>0</v>
      </c>
      <c r="AP30">
        <v>0</v>
      </c>
      <c r="AQ30">
        <v>0</v>
      </c>
      <c r="AR30">
        <v>24.26</v>
      </c>
      <c r="AS30">
        <v>0.53</v>
      </c>
      <c r="AT30">
        <v>0.97</v>
      </c>
      <c r="AU30">
        <v>0.93</v>
      </c>
      <c r="AV30">
        <v>0.59</v>
      </c>
      <c r="AW30">
        <v>5.8</v>
      </c>
      <c r="AX30">
        <v>19.329999999999998</v>
      </c>
      <c r="AY30">
        <v>0</v>
      </c>
      <c r="AZ30">
        <v>0</v>
      </c>
      <c r="BA30">
        <v>49.53</v>
      </c>
      <c r="BB30">
        <v>58</v>
      </c>
      <c r="BC30">
        <v>3.97</v>
      </c>
      <c r="BD30">
        <v>96.67</v>
      </c>
      <c r="BE30">
        <v>0.59</v>
      </c>
      <c r="BF30">
        <v>1.53</v>
      </c>
      <c r="BG30">
        <v>0.65</v>
      </c>
      <c r="BH30">
        <v>0</v>
      </c>
    </row>
    <row r="31" spans="1:60">
      <c r="A31" t="s">
        <v>280</v>
      </c>
      <c r="G31" t="s">
        <v>73</v>
      </c>
      <c r="H31" s="115">
        <v>121.05000000000003</v>
      </c>
      <c r="I31" s="88">
        <v>16.62</v>
      </c>
      <c r="J31" s="88">
        <v>208.72000000000003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49.79</v>
      </c>
      <c r="AJ31">
        <v>38.67</v>
      </c>
      <c r="AK31">
        <v>0</v>
      </c>
      <c r="AL31">
        <v>0</v>
      </c>
      <c r="AM31">
        <v>0</v>
      </c>
      <c r="AN31">
        <v>14.5</v>
      </c>
      <c r="AO31">
        <v>0</v>
      </c>
      <c r="AP31">
        <v>0</v>
      </c>
      <c r="AQ31">
        <v>0</v>
      </c>
      <c r="AR31">
        <v>24.26</v>
      </c>
      <c r="AS31">
        <v>0.53</v>
      </c>
      <c r="AT31">
        <v>0.97</v>
      </c>
      <c r="AU31">
        <v>0.93</v>
      </c>
      <c r="AV31">
        <v>0.59</v>
      </c>
      <c r="AW31">
        <v>0</v>
      </c>
      <c r="AX31">
        <v>19.329999999999998</v>
      </c>
      <c r="AY31">
        <v>0</v>
      </c>
      <c r="AZ31">
        <v>0</v>
      </c>
      <c r="BA31">
        <v>49.53</v>
      </c>
      <c r="BB31">
        <v>58</v>
      </c>
      <c r="BC31">
        <v>3.93</v>
      </c>
      <c r="BD31">
        <v>96.67</v>
      </c>
      <c r="BE31">
        <v>0.59</v>
      </c>
      <c r="BF31">
        <v>2.68</v>
      </c>
      <c r="BG31">
        <v>1.1499999999999999</v>
      </c>
      <c r="BH31">
        <v>0</v>
      </c>
    </row>
    <row r="32" spans="1:60">
      <c r="A32" t="s">
        <v>281</v>
      </c>
      <c r="G32" t="s">
        <v>74</v>
      </c>
      <c r="H32" s="115">
        <v>122.54000000000002</v>
      </c>
      <c r="I32" s="88">
        <v>17.25</v>
      </c>
      <c r="J32" s="88">
        <v>208.72000000000003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49.79</v>
      </c>
      <c r="AJ32">
        <v>38.67</v>
      </c>
      <c r="AK32">
        <v>0</v>
      </c>
      <c r="AL32">
        <v>0</v>
      </c>
      <c r="AM32">
        <v>0</v>
      </c>
      <c r="AN32">
        <v>14.5</v>
      </c>
      <c r="AO32">
        <v>0</v>
      </c>
      <c r="AP32">
        <v>0</v>
      </c>
      <c r="AQ32">
        <v>0</v>
      </c>
      <c r="AR32">
        <v>24.26</v>
      </c>
      <c r="AS32">
        <v>0.53</v>
      </c>
      <c r="AT32">
        <v>0.97</v>
      </c>
      <c r="AU32">
        <v>0.93</v>
      </c>
      <c r="AV32">
        <v>0.59</v>
      </c>
      <c r="AW32">
        <v>0</v>
      </c>
      <c r="AX32">
        <v>19.329999999999998</v>
      </c>
      <c r="AY32">
        <v>0</v>
      </c>
      <c r="AZ32">
        <v>0</v>
      </c>
      <c r="BA32">
        <v>49.53</v>
      </c>
      <c r="BB32">
        <v>58</v>
      </c>
      <c r="BC32">
        <v>3.93</v>
      </c>
      <c r="BD32">
        <v>96.67</v>
      </c>
      <c r="BE32">
        <v>0.59</v>
      </c>
      <c r="BF32">
        <v>4.17</v>
      </c>
      <c r="BG32">
        <v>1.78</v>
      </c>
      <c r="BH32">
        <v>0</v>
      </c>
    </row>
    <row r="33" spans="1:60">
      <c r="A33" t="s">
        <v>282</v>
      </c>
      <c r="G33" t="s">
        <v>75</v>
      </c>
      <c r="H33" s="115">
        <v>124.22000000000001</v>
      </c>
      <c r="I33" s="88">
        <v>17.98</v>
      </c>
      <c r="J33" s="88">
        <v>208.72000000000003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49.79</v>
      </c>
      <c r="AJ33">
        <v>38.67</v>
      </c>
      <c r="AK33">
        <v>0</v>
      </c>
      <c r="AL33">
        <v>0</v>
      </c>
      <c r="AM33">
        <v>0</v>
      </c>
      <c r="AN33">
        <v>14.5</v>
      </c>
      <c r="AO33">
        <v>0</v>
      </c>
      <c r="AP33">
        <v>0</v>
      </c>
      <c r="AQ33">
        <v>0</v>
      </c>
      <c r="AR33">
        <v>24.26</v>
      </c>
      <c r="AS33">
        <v>0.53</v>
      </c>
      <c r="AT33">
        <v>0.97</v>
      </c>
      <c r="AU33">
        <v>0.93</v>
      </c>
      <c r="AV33">
        <v>0.59</v>
      </c>
      <c r="AW33">
        <v>0</v>
      </c>
      <c r="AX33">
        <v>19.329999999999998</v>
      </c>
      <c r="AY33">
        <v>0</v>
      </c>
      <c r="AZ33">
        <v>0</v>
      </c>
      <c r="BA33">
        <v>49.53</v>
      </c>
      <c r="BB33">
        <v>58</v>
      </c>
      <c r="BC33">
        <v>3.93</v>
      </c>
      <c r="BD33">
        <v>96.67</v>
      </c>
      <c r="BE33">
        <v>0.59</v>
      </c>
      <c r="BF33">
        <v>5.85</v>
      </c>
      <c r="BG33">
        <v>2.5099999999999998</v>
      </c>
      <c r="BH33">
        <v>0</v>
      </c>
    </row>
    <row r="34" spans="1:60">
      <c r="A34" t="s">
        <v>283</v>
      </c>
      <c r="G34" t="s">
        <v>76</v>
      </c>
      <c r="H34" s="115">
        <v>126.08000000000001</v>
      </c>
      <c r="I34" s="88">
        <v>18.77</v>
      </c>
      <c r="J34" s="88">
        <v>208.72000000000003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49.79</v>
      </c>
      <c r="AJ34">
        <v>38.67</v>
      </c>
      <c r="AK34">
        <v>0</v>
      </c>
      <c r="AL34">
        <v>0</v>
      </c>
      <c r="AM34">
        <v>0</v>
      </c>
      <c r="AN34">
        <v>14.5</v>
      </c>
      <c r="AO34">
        <v>0</v>
      </c>
      <c r="AP34">
        <v>0</v>
      </c>
      <c r="AQ34">
        <v>0</v>
      </c>
      <c r="AR34">
        <v>24.26</v>
      </c>
      <c r="AS34">
        <v>0.53</v>
      </c>
      <c r="AT34">
        <v>0.97</v>
      </c>
      <c r="AU34">
        <v>0.93</v>
      </c>
      <c r="AV34">
        <v>0.59</v>
      </c>
      <c r="AW34">
        <v>0</v>
      </c>
      <c r="AX34">
        <v>19.329999999999998</v>
      </c>
      <c r="AY34">
        <v>0</v>
      </c>
      <c r="AZ34">
        <v>0</v>
      </c>
      <c r="BA34">
        <v>49.53</v>
      </c>
      <c r="BB34">
        <v>58</v>
      </c>
      <c r="BC34">
        <v>3.93</v>
      </c>
      <c r="BD34">
        <v>96.67</v>
      </c>
      <c r="BE34">
        <v>0.59</v>
      </c>
      <c r="BF34">
        <v>7.71</v>
      </c>
      <c r="BG34">
        <v>3.3</v>
      </c>
      <c r="BH34">
        <v>0</v>
      </c>
    </row>
    <row r="35" spans="1:60">
      <c r="A35" t="s">
        <v>298</v>
      </c>
      <c r="G35" t="s">
        <v>77</v>
      </c>
      <c r="H35" s="115">
        <v>128.32000000000002</v>
      </c>
      <c r="I35" s="88">
        <v>19.68</v>
      </c>
      <c r="J35" s="88">
        <v>255.86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49.79</v>
      </c>
      <c r="AJ35">
        <v>38.67</v>
      </c>
      <c r="AK35">
        <v>0</v>
      </c>
      <c r="AL35">
        <v>0</v>
      </c>
      <c r="AM35">
        <v>0</v>
      </c>
      <c r="AN35">
        <v>14.5</v>
      </c>
      <c r="AO35">
        <v>0</v>
      </c>
      <c r="AP35">
        <v>0</v>
      </c>
      <c r="AQ35">
        <v>0</v>
      </c>
      <c r="AR35">
        <v>24.26</v>
      </c>
      <c r="AS35">
        <v>0.53</v>
      </c>
      <c r="AT35">
        <v>0.97</v>
      </c>
      <c r="AU35">
        <v>0.97</v>
      </c>
      <c r="AV35">
        <v>0.59</v>
      </c>
      <c r="AW35">
        <v>0</v>
      </c>
      <c r="AX35">
        <v>19.329999999999998</v>
      </c>
      <c r="AY35">
        <v>0</v>
      </c>
      <c r="AZ35">
        <v>0</v>
      </c>
      <c r="BA35">
        <v>96.67</v>
      </c>
      <c r="BB35">
        <v>58</v>
      </c>
      <c r="BC35">
        <v>3.93</v>
      </c>
      <c r="BD35">
        <v>96.67</v>
      </c>
      <c r="BE35">
        <v>0.59</v>
      </c>
      <c r="BF35">
        <v>9.82</v>
      </c>
      <c r="BG35">
        <v>4.21</v>
      </c>
      <c r="BH35">
        <v>0</v>
      </c>
    </row>
    <row r="36" spans="1:60">
      <c r="A36" t="s">
        <v>331</v>
      </c>
      <c r="G36" t="s">
        <v>78</v>
      </c>
      <c r="H36" s="115">
        <v>130.68</v>
      </c>
      <c r="I36" s="88">
        <v>20.69</v>
      </c>
      <c r="J36" s="88">
        <v>255.86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49.79</v>
      </c>
      <c r="AJ36">
        <v>38.67</v>
      </c>
      <c r="AK36">
        <v>0</v>
      </c>
      <c r="AL36">
        <v>0</v>
      </c>
      <c r="AM36">
        <v>0</v>
      </c>
      <c r="AN36">
        <v>14.5</v>
      </c>
      <c r="AO36">
        <v>0</v>
      </c>
      <c r="AP36">
        <v>0</v>
      </c>
      <c r="AQ36">
        <v>0</v>
      </c>
      <c r="AR36">
        <v>24.26</v>
      </c>
      <c r="AS36">
        <v>0.53</v>
      </c>
      <c r="AT36">
        <v>0.97</v>
      </c>
      <c r="AU36">
        <v>0.97</v>
      </c>
      <c r="AV36">
        <v>0.59</v>
      </c>
      <c r="AW36">
        <v>0</v>
      </c>
      <c r="AX36">
        <v>19.329999999999998</v>
      </c>
      <c r="AY36">
        <v>0</v>
      </c>
      <c r="AZ36">
        <v>0</v>
      </c>
      <c r="BA36">
        <v>96.67</v>
      </c>
      <c r="BB36">
        <v>58</v>
      </c>
      <c r="BC36">
        <v>3.93</v>
      </c>
      <c r="BD36">
        <v>96.67</v>
      </c>
      <c r="BE36">
        <v>0.59</v>
      </c>
      <c r="BF36">
        <v>12.18</v>
      </c>
      <c r="BG36">
        <v>5.22</v>
      </c>
      <c r="BH36">
        <v>0</v>
      </c>
    </row>
    <row r="37" spans="1:60">
      <c r="A37" t="s">
        <v>332</v>
      </c>
      <c r="G37" t="s">
        <v>79</v>
      </c>
      <c r="H37" s="115">
        <v>133.15</v>
      </c>
      <c r="I37" s="88">
        <v>21.75</v>
      </c>
      <c r="J37" s="88">
        <v>255.86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49.79</v>
      </c>
      <c r="AJ37">
        <v>38.67</v>
      </c>
      <c r="AK37">
        <v>0</v>
      </c>
      <c r="AL37">
        <v>0</v>
      </c>
      <c r="AM37">
        <v>0</v>
      </c>
      <c r="AN37">
        <v>14.5</v>
      </c>
      <c r="AO37">
        <v>0</v>
      </c>
      <c r="AP37">
        <v>0</v>
      </c>
      <c r="AQ37">
        <v>0</v>
      </c>
      <c r="AR37">
        <v>24.26</v>
      </c>
      <c r="AS37">
        <v>0.53</v>
      </c>
      <c r="AT37">
        <v>0.97</v>
      </c>
      <c r="AU37">
        <v>0.97</v>
      </c>
      <c r="AV37">
        <v>0.59</v>
      </c>
      <c r="AW37">
        <v>0</v>
      </c>
      <c r="AX37">
        <v>19.329999999999998</v>
      </c>
      <c r="AY37">
        <v>0</v>
      </c>
      <c r="AZ37">
        <v>0</v>
      </c>
      <c r="BA37">
        <v>96.67</v>
      </c>
      <c r="BB37">
        <v>58</v>
      </c>
      <c r="BC37">
        <v>3.93</v>
      </c>
      <c r="BD37">
        <v>96.67</v>
      </c>
      <c r="BE37">
        <v>0.59</v>
      </c>
      <c r="BF37">
        <v>14.65</v>
      </c>
      <c r="BG37">
        <v>6.28</v>
      </c>
      <c r="BH37">
        <v>0</v>
      </c>
    </row>
    <row r="38" spans="1:60">
      <c r="A38" t="s">
        <v>333</v>
      </c>
      <c r="G38" t="s">
        <v>80</v>
      </c>
      <c r="H38" s="115">
        <v>135.66000000000003</v>
      </c>
      <c r="I38" s="88">
        <v>22.830000000000002</v>
      </c>
      <c r="J38" s="88">
        <v>255.86</v>
      </c>
      <c r="K38" s="88">
        <v>33.83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49.79</v>
      </c>
      <c r="AJ38">
        <v>38.67</v>
      </c>
      <c r="AK38">
        <v>0</v>
      </c>
      <c r="AL38">
        <v>0</v>
      </c>
      <c r="AM38">
        <v>0</v>
      </c>
      <c r="AN38">
        <v>14.5</v>
      </c>
      <c r="AO38">
        <v>0</v>
      </c>
      <c r="AP38">
        <v>0</v>
      </c>
      <c r="AQ38">
        <v>0</v>
      </c>
      <c r="AR38">
        <v>24.26</v>
      </c>
      <c r="AS38">
        <v>0.53</v>
      </c>
      <c r="AT38">
        <v>0.97</v>
      </c>
      <c r="AU38">
        <v>0.97</v>
      </c>
      <c r="AV38">
        <v>0.59</v>
      </c>
      <c r="AW38">
        <v>0</v>
      </c>
      <c r="AX38">
        <v>19.329999999999998</v>
      </c>
      <c r="AY38">
        <v>0</v>
      </c>
      <c r="AZ38">
        <v>14.5</v>
      </c>
      <c r="BA38">
        <v>96.67</v>
      </c>
      <c r="BB38">
        <v>58</v>
      </c>
      <c r="BC38">
        <v>3.93</v>
      </c>
      <c r="BD38">
        <v>96.67</v>
      </c>
      <c r="BE38">
        <v>0.59</v>
      </c>
      <c r="BF38">
        <v>17.16</v>
      </c>
      <c r="BG38">
        <v>7.36</v>
      </c>
      <c r="BH38">
        <v>0</v>
      </c>
    </row>
    <row r="39" spans="1:60">
      <c r="A39" t="s">
        <v>334</v>
      </c>
      <c r="G39" t="s">
        <v>81</v>
      </c>
      <c r="H39" s="115">
        <v>138.02000000000001</v>
      </c>
      <c r="I39" s="88">
        <v>23.82</v>
      </c>
      <c r="J39" s="88">
        <v>255.82</v>
      </c>
      <c r="K39" s="88">
        <v>62.83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49.79</v>
      </c>
      <c r="AJ39">
        <v>38.67</v>
      </c>
      <c r="AK39">
        <v>0</v>
      </c>
      <c r="AL39">
        <v>0</v>
      </c>
      <c r="AM39">
        <v>0</v>
      </c>
      <c r="AN39">
        <v>14.5</v>
      </c>
      <c r="AO39">
        <v>0</v>
      </c>
      <c r="AP39">
        <v>0</v>
      </c>
      <c r="AQ39">
        <v>0</v>
      </c>
      <c r="AR39">
        <v>24.26</v>
      </c>
      <c r="AS39">
        <v>0.57999999999999996</v>
      </c>
      <c r="AT39">
        <v>0.97</v>
      </c>
      <c r="AU39">
        <v>0.97</v>
      </c>
      <c r="AV39">
        <v>0.59</v>
      </c>
      <c r="AW39">
        <v>0</v>
      </c>
      <c r="AX39">
        <v>19.329999999999998</v>
      </c>
      <c r="AY39">
        <v>0</v>
      </c>
      <c r="AZ39">
        <v>24.17</v>
      </c>
      <c r="BA39">
        <v>96.67</v>
      </c>
      <c r="BB39">
        <v>58</v>
      </c>
      <c r="BC39">
        <v>3.89</v>
      </c>
      <c r="BD39">
        <v>96.67</v>
      </c>
      <c r="BE39">
        <v>0.59</v>
      </c>
      <c r="BF39">
        <v>19.47</v>
      </c>
      <c r="BG39">
        <v>8.35</v>
      </c>
      <c r="BH39">
        <v>19.329999999999998</v>
      </c>
    </row>
    <row r="40" spans="1:60">
      <c r="A40" t="s">
        <v>355</v>
      </c>
      <c r="G40" t="s">
        <v>82</v>
      </c>
      <c r="H40" s="115">
        <v>140.04000000000002</v>
      </c>
      <c r="I40" s="88">
        <v>24.68</v>
      </c>
      <c r="J40" s="88">
        <v>255.82</v>
      </c>
      <c r="K40" s="88">
        <v>77.33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49.79</v>
      </c>
      <c r="AJ40">
        <v>38.67</v>
      </c>
      <c r="AK40">
        <v>0</v>
      </c>
      <c r="AL40">
        <v>0</v>
      </c>
      <c r="AM40">
        <v>0</v>
      </c>
      <c r="AN40">
        <v>14.5</v>
      </c>
      <c r="AO40">
        <v>0</v>
      </c>
      <c r="AP40">
        <v>0</v>
      </c>
      <c r="AQ40">
        <v>0</v>
      </c>
      <c r="AR40">
        <v>24.26</v>
      </c>
      <c r="AS40">
        <v>0.57999999999999996</v>
      </c>
      <c r="AT40">
        <v>0.97</v>
      </c>
      <c r="AU40">
        <v>0.97</v>
      </c>
      <c r="AV40">
        <v>0.59</v>
      </c>
      <c r="AW40">
        <v>0</v>
      </c>
      <c r="AX40">
        <v>19.329999999999998</v>
      </c>
      <c r="AY40">
        <v>0</v>
      </c>
      <c r="AZ40">
        <v>38.67</v>
      </c>
      <c r="BA40">
        <v>96.67</v>
      </c>
      <c r="BB40">
        <v>58</v>
      </c>
      <c r="BC40">
        <v>3.89</v>
      </c>
      <c r="BD40">
        <v>96.67</v>
      </c>
      <c r="BE40">
        <v>0.59</v>
      </c>
      <c r="BF40">
        <v>21.49</v>
      </c>
      <c r="BG40">
        <v>9.2100000000000009</v>
      </c>
      <c r="BH40">
        <v>19.329999999999998</v>
      </c>
    </row>
    <row r="41" spans="1:60">
      <c r="A41" t="s">
        <v>356</v>
      </c>
      <c r="G41" t="s">
        <v>83</v>
      </c>
      <c r="H41" s="115">
        <v>141.87</v>
      </c>
      <c r="I41" s="88">
        <v>25.47</v>
      </c>
      <c r="J41" s="88">
        <v>255.82</v>
      </c>
      <c r="K41" s="88">
        <v>91.83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49.79</v>
      </c>
      <c r="AJ41">
        <v>38.67</v>
      </c>
      <c r="AK41">
        <v>0</v>
      </c>
      <c r="AL41">
        <v>0</v>
      </c>
      <c r="AM41">
        <v>0</v>
      </c>
      <c r="AN41">
        <v>14.5</v>
      </c>
      <c r="AO41">
        <v>0</v>
      </c>
      <c r="AP41">
        <v>0</v>
      </c>
      <c r="AQ41">
        <v>0</v>
      </c>
      <c r="AR41">
        <v>24.26</v>
      </c>
      <c r="AS41">
        <v>0.57999999999999996</v>
      </c>
      <c r="AT41">
        <v>0.97</v>
      </c>
      <c r="AU41">
        <v>0.97</v>
      </c>
      <c r="AV41">
        <v>0.59</v>
      </c>
      <c r="AW41">
        <v>0</v>
      </c>
      <c r="AX41">
        <v>19.329999999999998</v>
      </c>
      <c r="AY41">
        <v>0</v>
      </c>
      <c r="AZ41">
        <v>53.17</v>
      </c>
      <c r="BA41">
        <v>96.67</v>
      </c>
      <c r="BB41">
        <v>58</v>
      </c>
      <c r="BC41">
        <v>3.89</v>
      </c>
      <c r="BD41">
        <v>96.67</v>
      </c>
      <c r="BE41">
        <v>0.59</v>
      </c>
      <c r="BF41">
        <v>23.32</v>
      </c>
      <c r="BG41">
        <v>10</v>
      </c>
      <c r="BH41">
        <v>19.329999999999998</v>
      </c>
    </row>
    <row r="42" spans="1:60">
      <c r="A42" t="s">
        <v>357</v>
      </c>
      <c r="G42" t="s">
        <v>84</v>
      </c>
      <c r="H42" s="115">
        <v>143.51000000000002</v>
      </c>
      <c r="I42" s="88">
        <v>26.16</v>
      </c>
      <c r="J42" s="88">
        <v>255.82</v>
      </c>
      <c r="K42" s="88">
        <v>101.5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49.79</v>
      </c>
      <c r="AJ42">
        <v>38.67</v>
      </c>
      <c r="AK42">
        <v>0</v>
      </c>
      <c r="AL42">
        <v>0</v>
      </c>
      <c r="AM42">
        <v>0</v>
      </c>
      <c r="AN42">
        <v>14.5</v>
      </c>
      <c r="AO42">
        <v>0</v>
      </c>
      <c r="AP42">
        <v>0</v>
      </c>
      <c r="AQ42">
        <v>0</v>
      </c>
      <c r="AR42">
        <v>24.26</v>
      </c>
      <c r="AS42">
        <v>0.57999999999999996</v>
      </c>
      <c r="AT42">
        <v>0.97</v>
      </c>
      <c r="AU42">
        <v>0.97</v>
      </c>
      <c r="AV42">
        <v>0.59</v>
      </c>
      <c r="AW42">
        <v>0</v>
      </c>
      <c r="AX42">
        <v>19.329999999999998</v>
      </c>
      <c r="AY42">
        <v>0</v>
      </c>
      <c r="AZ42">
        <v>62.84</v>
      </c>
      <c r="BA42">
        <v>96.67</v>
      </c>
      <c r="BB42">
        <v>58</v>
      </c>
      <c r="BC42">
        <v>3.89</v>
      </c>
      <c r="BD42">
        <v>96.67</v>
      </c>
      <c r="BE42">
        <v>0.59</v>
      </c>
      <c r="BF42">
        <v>24.96</v>
      </c>
      <c r="BG42">
        <v>10.69</v>
      </c>
      <c r="BH42">
        <v>19.329999999999998</v>
      </c>
    </row>
    <row r="43" spans="1:60">
      <c r="A43" t="s">
        <v>363</v>
      </c>
      <c r="G43" t="s">
        <v>85</v>
      </c>
      <c r="H43" s="115">
        <v>183.70000000000002</v>
      </c>
      <c r="I43" s="88">
        <v>26.82</v>
      </c>
      <c r="J43" s="88">
        <v>255.76999999999998</v>
      </c>
      <c r="K43" s="88">
        <v>116.97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38.67</v>
      </c>
      <c r="AH43">
        <v>0</v>
      </c>
      <c r="AI43">
        <v>49.79</v>
      </c>
      <c r="AJ43">
        <v>38.67</v>
      </c>
      <c r="AK43">
        <v>0</v>
      </c>
      <c r="AL43">
        <v>0</v>
      </c>
      <c r="AM43">
        <v>0</v>
      </c>
      <c r="AN43">
        <v>14.5</v>
      </c>
      <c r="AO43">
        <v>0</v>
      </c>
      <c r="AP43">
        <v>0</v>
      </c>
      <c r="AQ43">
        <v>0</v>
      </c>
      <c r="AR43">
        <v>24.26</v>
      </c>
      <c r="AS43">
        <v>0.57999999999999996</v>
      </c>
      <c r="AT43">
        <v>0.97</v>
      </c>
      <c r="AU43">
        <v>0.97</v>
      </c>
      <c r="AV43">
        <v>0.59</v>
      </c>
      <c r="AW43">
        <v>0</v>
      </c>
      <c r="AX43">
        <v>19.329999999999998</v>
      </c>
      <c r="AY43">
        <v>0.97</v>
      </c>
      <c r="AZ43">
        <v>77.34</v>
      </c>
      <c r="BA43">
        <v>96.67</v>
      </c>
      <c r="BB43">
        <v>58</v>
      </c>
      <c r="BC43">
        <v>3.84</v>
      </c>
      <c r="BD43">
        <v>96.67</v>
      </c>
      <c r="BE43">
        <v>0.59</v>
      </c>
      <c r="BF43">
        <v>26.48</v>
      </c>
      <c r="BG43">
        <v>11.35</v>
      </c>
      <c r="BH43">
        <v>19.329999999999998</v>
      </c>
    </row>
    <row r="44" spans="1:60">
      <c r="A44" t="s">
        <v>367</v>
      </c>
      <c r="G44" t="s">
        <v>86</v>
      </c>
      <c r="H44" s="115">
        <v>185.21000000000004</v>
      </c>
      <c r="I44" s="88">
        <v>27.46</v>
      </c>
      <c r="J44" s="88">
        <v>255.76999999999998</v>
      </c>
      <c r="K44" s="88">
        <v>116.97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38.67</v>
      </c>
      <c r="AH44">
        <v>0</v>
      </c>
      <c r="AI44">
        <v>49.79</v>
      </c>
      <c r="AJ44">
        <v>38.67</v>
      </c>
      <c r="AK44">
        <v>0</v>
      </c>
      <c r="AL44">
        <v>0</v>
      </c>
      <c r="AM44">
        <v>0</v>
      </c>
      <c r="AN44">
        <v>14.5</v>
      </c>
      <c r="AO44">
        <v>0</v>
      </c>
      <c r="AP44">
        <v>0</v>
      </c>
      <c r="AQ44">
        <v>0</v>
      </c>
      <c r="AR44">
        <v>24.26</v>
      </c>
      <c r="AS44">
        <v>0.57999999999999996</v>
      </c>
      <c r="AT44">
        <v>0.97</v>
      </c>
      <c r="AU44">
        <v>0.97</v>
      </c>
      <c r="AV44">
        <v>0.59</v>
      </c>
      <c r="AW44">
        <v>0</v>
      </c>
      <c r="AX44">
        <v>19.329999999999998</v>
      </c>
      <c r="AY44">
        <v>0.97</v>
      </c>
      <c r="AZ44">
        <v>77.34</v>
      </c>
      <c r="BA44">
        <v>96.67</v>
      </c>
      <c r="BB44">
        <v>58</v>
      </c>
      <c r="BC44">
        <v>3.84</v>
      </c>
      <c r="BD44">
        <v>96.67</v>
      </c>
      <c r="BE44">
        <v>0.59</v>
      </c>
      <c r="BF44">
        <v>27.99</v>
      </c>
      <c r="BG44">
        <v>11.99</v>
      </c>
      <c r="BH44">
        <v>19.329999999999998</v>
      </c>
    </row>
    <row r="45" spans="1:60">
      <c r="A45" t="s">
        <v>390</v>
      </c>
      <c r="G45" t="s">
        <v>87</v>
      </c>
      <c r="H45" s="115">
        <v>186.59000000000003</v>
      </c>
      <c r="I45" s="88">
        <v>28.060000000000002</v>
      </c>
      <c r="J45" s="88">
        <v>255.76999999999998</v>
      </c>
      <c r="K45" s="88">
        <v>116.97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38.67</v>
      </c>
      <c r="AH45">
        <v>0</v>
      </c>
      <c r="AI45">
        <v>49.79</v>
      </c>
      <c r="AJ45">
        <v>38.67</v>
      </c>
      <c r="AK45">
        <v>0</v>
      </c>
      <c r="AL45">
        <v>0</v>
      </c>
      <c r="AM45">
        <v>0</v>
      </c>
      <c r="AN45">
        <v>14.5</v>
      </c>
      <c r="AO45">
        <v>0</v>
      </c>
      <c r="AP45">
        <v>0</v>
      </c>
      <c r="AQ45">
        <v>0</v>
      </c>
      <c r="AR45">
        <v>24.26</v>
      </c>
      <c r="AS45">
        <v>0.57999999999999996</v>
      </c>
      <c r="AT45">
        <v>0.97</v>
      </c>
      <c r="AU45">
        <v>0.97</v>
      </c>
      <c r="AV45">
        <v>0.59</v>
      </c>
      <c r="AW45">
        <v>0</v>
      </c>
      <c r="AX45">
        <v>19.329999999999998</v>
      </c>
      <c r="AY45">
        <v>0.97</v>
      </c>
      <c r="AZ45">
        <v>77.34</v>
      </c>
      <c r="BA45">
        <v>96.67</v>
      </c>
      <c r="BB45">
        <v>58</v>
      </c>
      <c r="BC45">
        <v>3.84</v>
      </c>
      <c r="BD45">
        <v>96.67</v>
      </c>
      <c r="BE45">
        <v>0.59</v>
      </c>
      <c r="BF45">
        <v>29.37</v>
      </c>
      <c r="BG45">
        <v>12.59</v>
      </c>
      <c r="BH45">
        <v>19.329999999999998</v>
      </c>
    </row>
    <row r="46" spans="1:60">
      <c r="A46" t="s">
        <v>391</v>
      </c>
      <c r="G46" t="s">
        <v>88</v>
      </c>
      <c r="H46" s="115">
        <v>187.85000000000002</v>
      </c>
      <c r="I46" s="88">
        <v>28.59</v>
      </c>
      <c r="J46" s="88">
        <v>255.76999999999998</v>
      </c>
      <c r="K46" s="88">
        <v>116.97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38.67</v>
      </c>
      <c r="AH46">
        <v>0</v>
      </c>
      <c r="AI46">
        <v>49.79</v>
      </c>
      <c r="AJ46">
        <v>38.67</v>
      </c>
      <c r="AK46">
        <v>0</v>
      </c>
      <c r="AL46">
        <v>0</v>
      </c>
      <c r="AM46">
        <v>0</v>
      </c>
      <c r="AN46">
        <v>14.5</v>
      </c>
      <c r="AO46">
        <v>0</v>
      </c>
      <c r="AP46">
        <v>0</v>
      </c>
      <c r="AQ46">
        <v>0</v>
      </c>
      <c r="AR46">
        <v>24.26</v>
      </c>
      <c r="AS46">
        <v>0.57999999999999996</v>
      </c>
      <c r="AT46">
        <v>0.97</v>
      </c>
      <c r="AU46">
        <v>0.97</v>
      </c>
      <c r="AV46">
        <v>0.59</v>
      </c>
      <c r="AW46">
        <v>0</v>
      </c>
      <c r="AX46">
        <v>19.329999999999998</v>
      </c>
      <c r="AY46">
        <v>0.97</v>
      </c>
      <c r="AZ46">
        <v>77.34</v>
      </c>
      <c r="BA46">
        <v>96.67</v>
      </c>
      <c r="BB46">
        <v>58</v>
      </c>
      <c r="BC46">
        <v>3.84</v>
      </c>
      <c r="BD46">
        <v>96.67</v>
      </c>
      <c r="BE46">
        <v>0.59</v>
      </c>
      <c r="BF46">
        <v>30.63</v>
      </c>
      <c r="BG46">
        <v>13.12</v>
      </c>
      <c r="BH46">
        <v>19.329999999999998</v>
      </c>
    </row>
    <row r="47" spans="1:60">
      <c r="A47" t="s">
        <v>395</v>
      </c>
      <c r="G47" t="s">
        <v>89</v>
      </c>
      <c r="H47" s="115">
        <v>189.13000000000002</v>
      </c>
      <c r="I47" s="88">
        <v>29.14</v>
      </c>
      <c r="J47" s="88">
        <v>255.76999999999998</v>
      </c>
      <c r="K47" s="88">
        <v>165.3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38.67</v>
      </c>
      <c r="AH47">
        <v>0</v>
      </c>
      <c r="AI47">
        <v>49.79</v>
      </c>
      <c r="AJ47">
        <v>38.67</v>
      </c>
      <c r="AK47">
        <v>0</v>
      </c>
      <c r="AL47">
        <v>0</v>
      </c>
      <c r="AM47">
        <v>0</v>
      </c>
      <c r="AN47">
        <v>14.5</v>
      </c>
      <c r="AO47">
        <v>0</v>
      </c>
      <c r="AP47">
        <v>0</v>
      </c>
      <c r="AQ47">
        <v>0</v>
      </c>
      <c r="AR47">
        <v>24.26</v>
      </c>
      <c r="AS47">
        <v>0.57999999999999996</v>
      </c>
      <c r="AT47">
        <v>0.97</v>
      </c>
      <c r="AU47">
        <v>0.97</v>
      </c>
      <c r="AV47">
        <v>0.59</v>
      </c>
      <c r="AW47">
        <v>0</v>
      </c>
      <c r="AX47">
        <v>19.329999999999998</v>
      </c>
      <c r="AY47">
        <v>0.97</v>
      </c>
      <c r="AZ47">
        <v>125.67</v>
      </c>
      <c r="BA47">
        <v>96.67</v>
      </c>
      <c r="BB47">
        <v>58</v>
      </c>
      <c r="BC47">
        <v>3.84</v>
      </c>
      <c r="BD47">
        <v>96.67</v>
      </c>
      <c r="BE47">
        <v>0.59</v>
      </c>
      <c r="BF47">
        <v>31.91</v>
      </c>
      <c r="BG47">
        <v>13.67</v>
      </c>
      <c r="BH47">
        <v>19.329999999999998</v>
      </c>
    </row>
    <row r="48" spans="1:60">
      <c r="A48" t="s">
        <v>399</v>
      </c>
      <c r="G48" t="s">
        <v>90</v>
      </c>
      <c r="H48" s="115">
        <v>190.44000000000003</v>
      </c>
      <c r="I48" s="88">
        <v>29.700000000000003</v>
      </c>
      <c r="J48" s="88">
        <v>255.76999999999998</v>
      </c>
      <c r="K48" s="88">
        <v>165.3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38.67</v>
      </c>
      <c r="AH48">
        <v>0</v>
      </c>
      <c r="AI48">
        <v>49.79</v>
      </c>
      <c r="AJ48">
        <v>38.67</v>
      </c>
      <c r="AK48">
        <v>0</v>
      </c>
      <c r="AL48">
        <v>0</v>
      </c>
      <c r="AM48">
        <v>0</v>
      </c>
      <c r="AN48">
        <v>14.5</v>
      </c>
      <c r="AO48">
        <v>0</v>
      </c>
      <c r="AP48">
        <v>0</v>
      </c>
      <c r="AQ48">
        <v>0</v>
      </c>
      <c r="AR48">
        <v>24.26</v>
      </c>
      <c r="AS48">
        <v>0.57999999999999996</v>
      </c>
      <c r="AT48">
        <v>0.97</v>
      </c>
      <c r="AU48">
        <v>0.97</v>
      </c>
      <c r="AV48">
        <v>0.59</v>
      </c>
      <c r="AW48">
        <v>0</v>
      </c>
      <c r="AX48">
        <v>19.329999999999998</v>
      </c>
      <c r="AY48">
        <v>0.97</v>
      </c>
      <c r="AZ48">
        <v>125.67</v>
      </c>
      <c r="BA48">
        <v>96.67</v>
      </c>
      <c r="BB48">
        <v>58</v>
      </c>
      <c r="BC48">
        <v>3.84</v>
      </c>
      <c r="BD48">
        <v>96.67</v>
      </c>
      <c r="BE48">
        <v>0.59</v>
      </c>
      <c r="BF48">
        <v>33.22</v>
      </c>
      <c r="BG48">
        <v>14.23</v>
      </c>
      <c r="BH48">
        <v>19.329999999999998</v>
      </c>
    </row>
    <row r="49" spans="1:60">
      <c r="A49" t="s">
        <v>400</v>
      </c>
      <c r="G49" t="s">
        <v>91</v>
      </c>
      <c r="H49" s="115">
        <v>191.64000000000004</v>
      </c>
      <c r="I49" s="88">
        <v>30.22</v>
      </c>
      <c r="J49" s="88">
        <v>255.76999999999998</v>
      </c>
      <c r="K49" s="88">
        <v>165.3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38.67</v>
      </c>
      <c r="AH49">
        <v>0</v>
      </c>
      <c r="AI49">
        <v>49.79</v>
      </c>
      <c r="AJ49">
        <v>38.67</v>
      </c>
      <c r="AK49">
        <v>0</v>
      </c>
      <c r="AL49">
        <v>0</v>
      </c>
      <c r="AM49">
        <v>0</v>
      </c>
      <c r="AN49">
        <v>14.5</v>
      </c>
      <c r="AO49">
        <v>0</v>
      </c>
      <c r="AP49">
        <v>0</v>
      </c>
      <c r="AQ49">
        <v>0</v>
      </c>
      <c r="AR49">
        <v>24.26</v>
      </c>
      <c r="AS49">
        <v>0.57999999999999996</v>
      </c>
      <c r="AT49">
        <v>0.97</v>
      </c>
      <c r="AU49">
        <v>0.97</v>
      </c>
      <c r="AV49">
        <v>0.59</v>
      </c>
      <c r="AW49">
        <v>0</v>
      </c>
      <c r="AX49">
        <v>19.329999999999998</v>
      </c>
      <c r="AY49">
        <v>0.97</v>
      </c>
      <c r="AZ49">
        <v>125.67</v>
      </c>
      <c r="BA49">
        <v>96.67</v>
      </c>
      <c r="BB49">
        <v>58</v>
      </c>
      <c r="BC49">
        <v>3.84</v>
      </c>
      <c r="BD49">
        <v>96.67</v>
      </c>
      <c r="BE49">
        <v>0.59</v>
      </c>
      <c r="BF49">
        <v>34.42</v>
      </c>
      <c r="BG49">
        <v>14.75</v>
      </c>
      <c r="BH49">
        <v>19.329999999999998</v>
      </c>
    </row>
    <row r="50" spans="1:60">
      <c r="A50" t="s">
        <v>401</v>
      </c>
      <c r="G50" t="s">
        <v>92</v>
      </c>
      <c r="H50" s="115">
        <v>192.74000000000004</v>
      </c>
      <c r="I50" s="88">
        <v>30.69</v>
      </c>
      <c r="J50" s="88">
        <v>255.76999999999998</v>
      </c>
      <c r="K50" s="88">
        <v>165.3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38.67</v>
      </c>
      <c r="AH50">
        <v>0</v>
      </c>
      <c r="AI50">
        <v>49.79</v>
      </c>
      <c r="AJ50">
        <v>38.67</v>
      </c>
      <c r="AK50">
        <v>0</v>
      </c>
      <c r="AL50">
        <v>0</v>
      </c>
      <c r="AM50">
        <v>0</v>
      </c>
      <c r="AN50">
        <v>14.5</v>
      </c>
      <c r="AO50">
        <v>0</v>
      </c>
      <c r="AP50">
        <v>0</v>
      </c>
      <c r="AQ50">
        <v>0</v>
      </c>
      <c r="AR50">
        <v>24.26</v>
      </c>
      <c r="AS50">
        <v>0.57999999999999996</v>
      </c>
      <c r="AT50">
        <v>0.97</v>
      </c>
      <c r="AU50">
        <v>0.97</v>
      </c>
      <c r="AV50">
        <v>0.59</v>
      </c>
      <c r="AW50">
        <v>0</v>
      </c>
      <c r="AX50">
        <v>19.329999999999998</v>
      </c>
      <c r="AY50">
        <v>0.97</v>
      </c>
      <c r="AZ50">
        <v>125.67</v>
      </c>
      <c r="BA50">
        <v>96.67</v>
      </c>
      <c r="BB50">
        <v>58</v>
      </c>
      <c r="BC50">
        <v>3.84</v>
      </c>
      <c r="BD50">
        <v>96.67</v>
      </c>
      <c r="BE50">
        <v>0.59</v>
      </c>
      <c r="BF50">
        <v>35.520000000000003</v>
      </c>
      <c r="BG50">
        <v>15.22</v>
      </c>
      <c r="BH50">
        <v>19.329999999999998</v>
      </c>
    </row>
    <row r="51" spans="1:60">
      <c r="A51" t="s">
        <v>403</v>
      </c>
      <c r="G51" t="s">
        <v>93</v>
      </c>
      <c r="H51" s="115">
        <v>195.26000000000002</v>
      </c>
      <c r="I51" s="88">
        <v>30.94</v>
      </c>
      <c r="J51" s="88">
        <v>255.71999999999997</v>
      </c>
      <c r="K51" s="88">
        <v>165.3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38.67</v>
      </c>
      <c r="AH51">
        <v>0</v>
      </c>
      <c r="AI51">
        <v>49.79</v>
      </c>
      <c r="AJ51">
        <v>38.67</v>
      </c>
      <c r="AK51">
        <v>0</v>
      </c>
      <c r="AL51">
        <v>0</v>
      </c>
      <c r="AM51">
        <v>0</v>
      </c>
      <c r="AN51">
        <v>14.5</v>
      </c>
      <c r="AO51">
        <v>0</v>
      </c>
      <c r="AP51">
        <v>0</v>
      </c>
      <c r="AQ51">
        <v>0</v>
      </c>
      <c r="AR51">
        <v>26.2</v>
      </c>
      <c r="AS51">
        <v>0.57999999999999996</v>
      </c>
      <c r="AT51">
        <v>0.97</v>
      </c>
      <c r="AU51">
        <v>0.97</v>
      </c>
      <c r="AV51">
        <v>0.59</v>
      </c>
      <c r="AW51">
        <v>0</v>
      </c>
      <c r="AX51">
        <v>19.329999999999998</v>
      </c>
      <c r="AY51">
        <v>0.97</v>
      </c>
      <c r="AZ51">
        <v>125.67</v>
      </c>
      <c r="BA51">
        <v>96.67</v>
      </c>
      <c r="BB51">
        <v>58</v>
      </c>
      <c r="BC51">
        <v>3.79</v>
      </c>
      <c r="BD51">
        <v>96.67</v>
      </c>
      <c r="BE51">
        <v>0.59</v>
      </c>
      <c r="BF51">
        <v>36.1</v>
      </c>
      <c r="BG51">
        <v>15.47</v>
      </c>
      <c r="BH51">
        <v>19.329999999999998</v>
      </c>
    </row>
    <row r="52" spans="1:60">
      <c r="A52" t="s">
        <v>404</v>
      </c>
      <c r="G52" t="s">
        <v>94</v>
      </c>
      <c r="H52" s="115">
        <v>156.83000000000001</v>
      </c>
      <c r="I52" s="88">
        <v>31.04</v>
      </c>
      <c r="J52" s="88">
        <v>255.71999999999997</v>
      </c>
      <c r="K52" s="88">
        <v>165.3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49.79</v>
      </c>
      <c r="AJ52">
        <v>38.67</v>
      </c>
      <c r="AK52">
        <v>0</v>
      </c>
      <c r="AL52">
        <v>0</v>
      </c>
      <c r="AM52">
        <v>0</v>
      </c>
      <c r="AN52">
        <v>14.5</v>
      </c>
      <c r="AO52">
        <v>0</v>
      </c>
      <c r="AP52">
        <v>0</v>
      </c>
      <c r="AQ52">
        <v>0</v>
      </c>
      <c r="AR52">
        <v>26.2</v>
      </c>
      <c r="AS52">
        <v>0.57999999999999996</v>
      </c>
      <c r="AT52">
        <v>0.97</v>
      </c>
      <c r="AU52">
        <v>0.97</v>
      </c>
      <c r="AV52">
        <v>0.59</v>
      </c>
      <c r="AW52">
        <v>0</v>
      </c>
      <c r="AX52">
        <v>19.329999999999998</v>
      </c>
      <c r="AY52">
        <v>0.97</v>
      </c>
      <c r="AZ52">
        <v>125.67</v>
      </c>
      <c r="BA52">
        <v>96.67</v>
      </c>
      <c r="BB52">
        <v>58</v>
      </c>
      <c r="BC52">
        <v>3.79</v>
      </c>
      <c r="BD52">
        <v>96.67</v>
      </c>
      <c r="BE52">
        <v>0.59</v>
      </c>
      <c r="BF52">
        <v>36.340000000000003</v>
      </c>
      <c r="BG52">
        <v>15.57</v>
      </c>
      <c r="BH52">
        <v>19.329999999999998</v>
      </c>
    </row>
    <row r="53" spans="1:60">
      <c r="G53" t="s">
        <v>95</v>
      </c>
      <c r="H53" s="115">
        <v>156.83000000000001</v>
      </c>
      <c r="I53" s="88">
        <v>31.04</v>
      </c>
      <c r="J53" s="88">
        <v>255.71999999999997</v>
      </c>
      <c r="K53" s="88">
        <v>165.3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49.79</v>
      </c>
      <c r="AJ53">
        <v>38.67</v>
      </c>
      <c r="AK53">
        <v>0</v>
      </c>
      <c r="AL53">
        <v>0</v>
      </c>
      <c r="AM53">
        <v>0</v>
      </c>
      <c r="AN53">
        <v>14.5</v>
      </c>
      <c r="AO53">
        <v>0</v>
      </c>
      <c r="AP53">
        <v>0</v>
      </c>
      <c r="AQ53">
        <v>0</v>
      </c>
      <c r="AR53">
        <v>26.2</v>
      </c>
      <c r="AS53">
        <v>0.57999999999999996</v>
      </c>
      <c r="AT53">
        <v>0.97</v>
      </c>
      <c r="AU53">
        <v>0.97</v>
      </c>
      <c r="AV53">
        <v>0.59</v>
      </c>
      <c r="AW53">
        <v>0</v>
      </c>
      <c r="AX53">
        <v>19.329999999999998</v>
      </c>
      <c r="AY53">
        <v>0.97</v>
      </c>
      <c r="AZ53">
        <v>125.67</v>
      </c>
      <c r="BA53">
        <v>96.67</v>
      </c>
      <c r="BB53">
        <v>58</v>
      </c>
      <c r="BC53">
        <v>3.79</v>
      </c>
      <c r="BD53">
        <v>96.67</v>
      </c>
      <c r="BE53">
        <v>0.59</v>
      </c>
      <c r="BF53">
        <v>36.340000000000003</v>
      </c>
      <c r="BG53">
        <v>15.57</v>
      </c>
      <c r="BH53">
        <v>19.329999999999998</v>
      </c>
    </row>
    <row r="54" spans="1:60">
      <c r="G54" t="s">
        <v>96</v>
      </c>
      <c r="H54" s="115">
        <v>156.71</v>
      </c>
      <c r="I54" s="88">
        <v>30.990000000000002</v>
      </c>
      <c r="J54" s="88">
        <v>255.71999999999997</v>
      </c>
      <c r="K54" s="88">
        <v>165.3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49.79</v>
      </c>
      <c r="AJ54">
        <v>38.67</v>
      </c>
      <c r="AK54">
        <v>0</v>
      </c>
      <c r="AL54">
        <v>0</v>
      </c>
      <c r="AM54">
        <v>0</v>
      </c>
      <c r="AN54">
        <v>14.5</v>
      </c>
      <c r="AO54">
        <v>0</v>
      </c>
      <c r="AP54">
        <v>0</v>
      </c>
      <c r="AQ54">
        <v>0</v>
      </c>
      <c r="AR54">
        <v>26.2</v>
      </c>
      <c r="AS54">
        <v>0.57999999999999996</v>
      </c>
      <c r="AT54">
        <v>0.97</v>
      </c>
      <c r="AU54">
        <v>0.97</v>
      </c>
      <c r="AV54">
        <v>0.59</v>
      </c>
      <c r="AW54">
        <v>0</v>
      </c>
      <c r="AX54">
        <v>19.329999999999998</v>
      </c>
      <c r="AY54">
        <v>0.97</v>
      </c>
      <c r="AZ54">
        <v>125.67</v>
      </c>
      <c r="BA54">
        <v>96.67</v>
      </c>
      <c r="BB54">
        <v>58</v>
      </c>
      <c r="BC54">
        <v>3.79</v>
      </c>
      <c r="BD54">
        <v>96.67</v>
      </c>
      <c r="BE54">
        <v>0.59</v>
      </c>
      <c r="BF54">
        <v>36.22</v>
      </c>
      <c r="BG54">
        <v>15.52</v>
      </c>
      <c r="BH54">
        <v>19.329999999999998</v>
      </c>
    </row>
    <row r="55" spans="1:60">
      <c r="G55" t="s">
        <v>97</v>
      </c>
      <c r="H55" s="115">
        <v>156.74</v>
      </c>
      <c r="I55" s="88">
        <v>31</v>
      </c>
      <c r="J55" s="88">
        <v>255.71999999999997</v>
      </c>
      <c r="K55" s="88">
        <v>165.3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49.79</v>
      </c>
      <c r="AJ55">
        <v>38.67</v>
      </c>
      <c r="AK55">
        <v>0</v>
      </c>
      <c r="AL55">
        <v>0</v>
      </c>
      <c r="AM55">
        <v>0</v>
      </c>
      <c r="AN55">
        <v>14.5</v>
      </c>
      <c r="AO55">
        <v>0</v>
      </c>
      <c r="AP55">
        <v>0</v>
      </c>
      <c r="AQ55">
        <v>0</v>
      </c>
      <c r="AR55">
        <v>26.2</v>
      </c>
      <c r="AS55">
        <v>0.57999999999999996</v>
      </c>
      <c r="AT55">
        <v>0.97</v>
      </c>
      <c r="AU55">
        <v>0.97</v>
      </c>
      <c r="AV55">
        <v>0.59</v>
      </c>
      <c r="AW55">
        <v>0</v>
      </c>
      <c r="AX55">
        <v>19.329999999999998</v>
      </c>
      <c r="AY55">
        <v>0.97</v>
      </c>
      <c r="AZ55">
        <v>125.67</v>
      </c>
      <c r="BA55">
        <v>96.67</v>
      </c>
      <c r="BB55">
        <v>58</v>
      </c>
      <c r="BC55">
        <v>3.79</v>
      </c>
      <c r="BD55">
        <v>96.67</v>
      </c>
      <c r="BE55">
        <v>0.59</v>
      </c>
      <c r="BF55">
        <v>36.25</v>
      </c>
      <c r="BG55">
        <v>15.53</v>
      </c>
      <c r="BH55">
        <v>19.329999999999998</v>
      </c>
    </row>
    <row r="56" spans="1:60">
      <c r="G56" t="s">
        <v>98</v>
      </c>
      <c r="H56" s="115">
        <v>156.91000000000003</v>
      </c>
      <c r="I56" s="88">
        <v>31.08</v>
      </c>
      <c r="J56" s="88">
        <v>255.71999999999997</v>
      </c>
      <c r="K56" s="88">
        <v>165.3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49.79</v>
      </c>
      <c r="AJ56">
        <v>38.67</v>
      </c>
      <c r="AK56">
        <v>0</v>
      </c>
      <c r="AL56">
        <v>0</v>
      </c>
      <c r="AM56">
        <v>0</v>
      </c>
      <c r="AN56">
        <v>14.5</v>
      </c>
      <c r="AO56">
        <v>0</v>
      </c>
      <c r="AP56">
        <v>0</v>
      </c>
      <c r="AQ56">
        <v>0</v>
      </c>
      <c r="AR56">
        <v>26.2</v>
      </c>
      <c r="AS56">
        <v>0.57999999999999996</v>
      </c>
      <c r="AT56">
        <v>0.97</v>
      </c>
      <c r="AU56">
        <v>0.97</v>
      </c>
      <c r="AV56">
        <v>0.59</v>
      </c>
      <c r="AW56">
        <v>0</v>
      </c>
      <c r="AX56">
        <v>19.329999999999998</v>
      </c>
      <c r="AY56">
        <v>0.97</v>
      </c>
      <c r="AZ56">
        <v>125.67</v>
      </c>
      <c r="BA56">
        <v>96.67</v>
      </c>
      <c r="BB56">
        <v>58</v>
      </c>
      <c r="BC56">
        <v>3.79</v>
      </c>
      <c r="BD56">
        <v>96.67</v>
      </c>
      <c r="BE56">
        <v>0.59</v>
      </c>
      <c r="BF56">
        <v>36.42</v>
      </c>
      <c r="BG56">
        <v>15.61</v>
      </c>
      <c r="BH56">
        <v>19.329999999999998</v>
      </c>
    </row>
    <row r="57" spans="1:60">
      <c r="G57" t="s">
        <v>99</v>
      </c>
      <c r="H57" s="115">
        <v>156.94</v>
      </c>
      <c r="I57" s="88">
        <v>31.09</v>
      </c>
      <c r="J57" s="88">
        <v>255.71999999999997</v>
      </c>
      <c r="K57" s="88">
        <v>171.10000000000002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49.79</v>
      </c>
      <c r="AJ57">
        <v>38.67</v>
      </c>
      <c r="AK57">
        <v>0</v>
      </c>
      <c r="AL57">
        <v>0</v>
      </c>
      <c r="AM57">
        <v>0</v>
      </c>
      <c r="AN57">
        <v>14.5</v>
      </c>
      <c r="AO57">
        <v>0</v>
      </c>
      <c r="AP57">
        <v>0</v>
      </c>
      <c r="AQ57">
        <v>0</v>
      </c>
      <c r="AR57">
        <v>26.2</v>
      </c>
      <c r="AS57">
        <v>0.57999999999999996</v>
      </c>
      <c r="AT57">
        <v>0.97</v>
      </c>
      <c r="AU57">
        <v>0.97</v>
      </c>
      <c r="AV57">
        <v>0.59</v>
      </c>
      <c r="AW57">
        <v>5.8</v>
      </c>
      <c r="AX57">
        <v>19.329999999999998</v>
      </c>
      <c r="AY57">
        <v>0.97</v>
      </c>
      <c r="AZ57">
        <v>125.67</v>
      </c>
      <c r="BA57">
        <v>96.67</v>
      </c>
      <c r="BB57">
        <v>58</v>
      </c>
      <c r="BC57">
        <v>3.79</v>
      </c>
      <c r="BD57">
        <v>96.67</v>
      </c>
      <c r="BE57">
        <v>0.59</v>
      </c>
      <c r="BF57">
        <v>36.450000000000003</v>
      </c>
      <c r="BG57">
        <v>15.62</v>
      </c>
      <c r="BH57">
        <v>19.329999999999998</v>
      </c>
    </row>
    <row r="58" spans="1:60">
      <c r="G58" t="s">
        <v>100</v>
      </c>
      <c r="H58" s="115">
        <v>156.74</v>
      </c>
      <c r="I58" s="88">
        <v>31</v>
      </c>
      <c r="J58" s="88">
        <v>255.71999999999997</v>
      </c>
      <c r="K58" s="88">
        <v>171.10000000000002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49.79</v>
      </c>
      <c r="AJ58">
        <v>38.67</v>
      </c>
      <c r="AK58">
        <v>0</v>
      </c>
      <c r="AL58">
        <v>0</v>
      </c>
      <c r="AM58">
        <v>0</v>
      </c>
      <c r="AN58">
        <v>14.5</v>
      </c>
      <c r="AO58">
        <v>0</v>
      </c>
      <c r="AP58">
        <v>0</v>
      </c>
      <c r="AQ58">
        <v>0</v>
      </c>
      <c r="AR58">
        <v>26.2</v>
      </c>
      <c r="AS58">
        <v>0.57999999999999996</v>
      </c>
      <c r="AT58">
        <v>0.97</v>
      </c>
      <c r="AU58">
        <v>0.97</v>
      </c>
      <c r="AV58">
        <v>0.59</v>
      </c>
      <c r="AW58">
        <v>5.8</v>
      </c>
      <c r="AX58">
        <v>19.329999999999998</v>
      </c>
      <c r="AY58">
        <v>0.97</v>
      </c>
      <c r="AZ58">
        <v>125.67</v>
      </c>
      <c r="BA58">
        <v>96.67</v>
      </c>
      <c r="BB58">
        <v>58</v>
      </c>
      <c r="BC58">
        <v>3.79</v>
      </c>
      <c r="BD58">
        <v>96.67</v>
      </c>
      <c r="BE58">
        <v>0.59</v>
      </c>
      <c r="BF58">
        <v>36.25</v>
      </c>
      <c r="BG58">
        <v>15.53</v>
      </c>
      <c r="BH58">
        <v>19.329999999999998</v>
      </c>
    </row>
    <row r="59" spans="1:60">
      <c r="G59" t="s">
        <v>101</v>
      </c>
      <c r="H59" s="115">
        <v>156.27000000000001</v>
      </c>
      <c r="I59" s="88">
        <v>30.8</v>
      </c>
      <c r="J59" s="88">
        <v>255.71999999999997</v>
      </c>
      <c r="K59" s="88">
        <v>200.09999999999997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49.79</v>
      </c>
      <c r="AJ59">
        <v>38.67</v>
      </c>
      <c r="AK59">
        <v>0</v>
      </c>
      <c r="AL59">
        <v>0</v>
      </c>
      <c r="AM59">
        <v>0</v>
      </c>
      <c r="AN59">
        <v>14.5</v>
      </c>
      <c r="AO59">
        <v>0</v>
      </c>
      <c r="AP59">
        <v>0</v>
      </c>
      <c r="AQ59">
        <v>0</v>
      </c>
      <c r="AR59">
        <v>26.2</v>
      </c>
      <c r="AS59">
        <v>0.57999999999999996</v>
      </c>
      <c r="AT59">
        <v>0.97</v>
      </c>
      <c r="AU59">
        <v>0.97</v>
      </c>
      <c r="AV59">
        <v>0.59</v>
      </c>
      <c r="AW59">
        <v>5.8</v>
      </c>
      <c r="AX59">
        <v>19.329999999999998</v>
      </c>
      <c r="AY59">
        <v>0.97</v>
      </c>
      <c r="AZ59">
        <v>154.66999999999999</v>
      </c>
      <c r="BA59">
        <v>96.67</v>
      </c>
      <c r="BB59">
        <v>58</v>
      </c>
      <c r="BC59">
        <v>3.79</v>
      </c>
      <c r="BD59">
        <v>96.67</v>
      </c>
      <c r="BE59">
        <v>0.59</v>
      </c>
      <c r="BF59">
        <v>35.78</v>
      </c>
      <c r="BG59">
        <v>15.33</v>
      </c>
      <c r="BH59">
        <v>19.329999999999998</v>
      </c>
    </row>
    <row r="60" spans="1:60">
      <c r="G60" t="s">
        <v>102</v>
      </c>
      <c r="H60" s="115">
        <v>155.43</v>
      </c>
      <c r="I60" s="88">
        <v>30.44</v>
      </c>
      <c r="J60" s="88">
        <v>255.71999999999997</v>
      </c>
      <c r="K60" s="88">
        <v>200.09999999999997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49.79</v>
      </c>
      <c r="AJ60">
        <v>38.67</v>
      </c>
      <c r="AK60">
        <v>0</v>
      </c>
      <c r="AL60">
        <v>0</v>
      </c>
      <c r="AM60">
        <v>0</v>
      </c>
      <c r="AN60">
        <v>14.5</v>
      </c>
      <c r="AO60">
        <v>0</v>
      </c>
      <c r="AP60">
        <v>0</v>
      </c>
      <c r="AQ60">
        <v>0</v>
      </c>
      <c r="AR60">
        <v>26.2</v>
      </c>
      <c r="AS60">
        <v>0.57999999999999996</v>
      </c>
      <c r="AT60">
        <v>0.97</v>
      </c>
      <c r="AU60">
        <v>0.97</v>
      </c>
      <c r="AV60">
        <v>0.59</v>
      </c>
      <c r="AW60">
        <v>5.8</v>
      </c>
      <c r="AX60">
        <v>19.329999999999998</v>
      </c>
      <c r="AY60">
        <v>0.97</v>
      </c>
      <c r="AZ60">
        <v>154.66999999999999</v>
      </c>
      <c r="BA60">
        <v>96.67</v>
      </c>
      <c r="BB60">
        <v>58</v>
      </c>
      <c r="BC60">
        <v>3.79</v>
      </c>
      <c r="BD60">
        <v>96.67</v>
      </c>
      <c r="BE60">
        <v>0.59</v>
      </c>
      <c r="BF60">
        <v>34.94</v>
      </c>
      <c r="BG60">
        <v>14.97</v>
      </c>
      <c r="BH60">
        <v>19.329999999999998</v>
      </c>
    </row>
    <row r="61" spans="1:60">
      <c r="G61" t="s">
        <v>103</v>
      </c>
      <c r="H61" s="115">
        <v>383.5</v>
      </c>
      <c r="I61" s="88">
        <v>30</v>
      </c>
      <c r="J61" s="88">
        <v>255.71999999999997</v>
      </c>
      <c r="K61" s="88">
        <v>200.09999999999997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35.770000000000003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96.67</v>
      </c>
      <c r="AI61">
        <v>49.79</v>
      </c>
      <c r="AJ61">
        <v>38.67</v>
      </c>
      <c r="AK61">
        <v>0</v>
      </c>
      <c r="AL61">
        <v>96.67</v>
      </c>
      <c r="AM61">
        <v>0</v>
      </c>
      <c r="AN61">
        <v>14.5</v>
      </c>
      <c r="AO61">
        <v>0</v>
      </c>
      <c r="AP61">
        <v>0</v>
      </c>
      <c r="AQ61">
        <v>0</v>
      </c>
      <c r="AR61">
        <v>26.2</v>
      </c>
      <c r="AS61">
        <v>0.57999999999999996</v>
      </c>
      <c r="AT61">
        <v>0.97</v>
      </c>
      <c r="AU61">
        <v>0.97</v>
      </c>
      <c r="AV61">
        <v>0.59</v>
      </c>
      <c r="AW61">
        <v>5.8</v>
      </c>
      <c r="AX61">
        <v>19.329999999999998</v>
      </c>
      <c r="AY61">
        <v>0.97</v>
      </c>
      <c r="AZ61">
        <v>154.66999999999999</v>
      </c>
      <c r="BA61">
        <v>96.67</v>
      </c>
      <c r="BB61">
        <v>58</v>
      </c>
      <c r="BC61">
        <v>3.79</v>
      </c>
      <c r="BD61">
        <v>96.67</v>
      </c>
      <c r="BE61">
        <v>0.59</v>
      </c>
      <c r="BF61">
        <v>33.9</v>
      </c>
      <c r="BG61">
        <v>14.53</v>
      </c>
      <c r="BH61">
        <v>19.329999999999998</v>
      </c>
    </row>
    <row r="62" spans="1:60">
      <c r="G62" t="s">
        <v>104</v>
      </c>
      <c r="H62" s="115">
        <v>382.33000000000004</v>
      </c>
      <c r="I62" s="88">
        <v>29.490000000000002</v>
      </c>
      <c r="J62" s="88">
        <v>255.71999999999997</v>
      </c>
      <c r="K62" s="88">
        <v>200.09999999999997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35.770000000000003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96.67</v>
      </c>
      <c r="AI62">
        <v>49.79</v>
      </c>
      <c r="AJ62">
        <v>38.67</v>
      </c>
      <c r="AK62">
        <v>0</v>
      </c>
      <c r="AL62">
        <v>96.67</v>
      </c>
      <c r="AM62">
        <v>0</v>
      </c>
      <c r="AN62">
        <v>14.5</v>
      </c>
      <c r="AO62">
        <v>0</v>
      </c>
      <c r="AP62">
        <v>0</v>
      </c>
      <c r="AQ62">
        <v>0</v>
      </c>
      <c r="AR62">
        <v>26.2</v>
      </c>
      <c r="AS62">
        <v>0.57999999999999996</v>
      </c>
      <c r="AT62">
        <v>0.97</v>
      </c>
      <c r="AU62">
        <v>0.97</v>
      </c>
      <c r="AV62">
        <v>0.59</v>
      </c>
      <c r="AW62">
        <v>5.8</v>
      </c>
      <c r="AX62">
        <v>19.329999999999998</v>
      </c>
      <c r="AY62">
        <v>0.97</v>
      </c>
      <c r="AZ62">
        <v>154.66999999999999</v>
      </c>
      <c r="BA62">
        <v>96.67</v>
      </c>
      <c r="BB62">
        <v>58</v>
      </c>
      <c r="BC62">
        <v>3.79</v>
      </c>
      <c r="BD62">
        <v>96.67</v>
      </c>
      <c r="BE62">
        <v>0.59</v>
      </c>
      <c r="BF62">
        <v>32.729999999999997</v>
      </c>
      <c r="BG62">
        <v>14.02</v>
      </c>
      <c r="BH62">
        <v>19.329999999999998</v>
      </c>
    </row>
    <row r="63" spans="1:60">
      <c r="G63" t="s">
        <v>105</v>
      </c>
      <c r="H63" s="115">
        <v>507.68999999999994</v>
      </c>
      <c r="I63" s="88">
        <v>28.950000000000003</v>
      </c>
      <c r="J63" s="88">
        <v>255.71999999999997</v>
      </c>
      <c r="K63" s="88">
        <v>200.09999999999997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35.770000000000003</v>
      </c>
      <c r="AC63">
        <v>0</v>
      </c>
      <c r="AD63">
        <v>0</v>
      </c>
      <c r="AE63">
        <v>0</v>
      </c>
      <c r="AF63">
        <v>0</v>
      </c>
      <c r="AG63">
        <v>40.6</v>
      </c>
      <c r="AH63">
        <v>96.67</v>
      </c>
      <c r="AI63">
        <v>49.79</v>
      </c>
      <c r="AJ63">
        <v>76.37</v>
      </c>
      <c r="AK63">
        <v>0</v>
      </c>
      <c r="AL63">
        <v>145</v>
      </c>
      <c r="AM63">
        <v>0</v>
      </c>
      <c r="AN63">
        <v>14.5</v>
      </c>
      <c r="AO63">
        <v>0</v>
      </c>
      <c r="AP63">
        <v>0</v>
      </c>
      <c r="AQ63">
        <v>0</v>
      </c>
      <c r="AR63">
        <v>26.2</v>
      </c>
      <c r="AS63">
        <v>0.57999999999999996</v>
      </c>
      <c r="AT63">
        <v>0.97</v>
      </c>
      <c r="AU63">
        <v>0.97</v>
      </c>
      <c r="AV63">
        <v>0.59</v>
      </c>
      <c r="AW63">
        <v>5.8</v>
      </c>
      <c r="AX63">
        <v>19.329999999999998</v>
      </c>
      <c r="AY63">
        <v>0.97</v>
      </c>
      <c r="AZ63">
        <v>154.66999999999999</v>
      </c>
      <c r="BA63">
        <v>96.67</v>
      </c>
      <c r="BB63">
        <v>58</v>
      </c>
      <c r="BC63">
        <v>3.79</v>
      </c>
      <c r="BD63">
        <v>96.67</v>
      </c>
      <c r="BE63">
        <v>0.59</v>
      </c>
      <c r="BF63">
        <v>31.46</v>
      </c>
      <c r="BG63">
        <v>13.48</v>
      </c>
      <c r="BH63">
        <v>19.329999999999998</v>
      </c>
    </row>
    <row r="64" spans="1:60">
      <c r="G64" t="s">
        <v>106</v>
      </c>
      <c r="H64" s="115">
        <v>506.31999999999994</v>
      </c>
      <c r="I64" s="88">
        <v>28.37</v>
      </c>
      <c r="J64" s="88">
        <v>255.71999999999997</v>
      </c>
      <c r="K64" s="88">
        <v>200.09999999999997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35.770000000000003</v>
      </c>
      <c r="AC64">
        <v>0</v>
      </c>
      <c r="AD64">
        <v>0</v>
      </c>
      <c r="AE64">
        <v>0</v>
      </c>
      <c r="AF64">
        <v>0</v>
      </c>
      <c r="AG64">
        <v>40.6</v>
      </c>
      <c r="AH64">
        <v>96.67</v>
      </c>
      <c r="AI64">
        <v>49.79</v>
      </c>
      <c r="AJ64">
        <v>76.37</v>
      </c>
      <c r="AK64">
        <v>0</v>
      </c>
      <c r="AL64">
        <v>145</v>
      </c>
      <c r="AM64">
        <v>0</v>
      </c>
      <c r="AN64">
        <v>14.5</v>
      </c>
      <c r="AO64">
        <v>0</v>
      </c>
      <c r="AP64">
        <v>0</v>
      </c>
      <c r="AQ64">
        <v>0</v>
      </c>
      <c r="AR64">
        <v>26.2</v>
      </c>
      <c r="AS64">
        <v>0.57999999999999996</v>
      </c>
      <c r="AT64">
        <v>0.97</v>
      </c>
      <c r="AU64">
        <v>0.97</v>
      </c>
      <c r="AV64">
        <v>0.59</v>
      </c>
      <c r="AW64">
        <v>5.8</v>
      </c>
      <c r="AX64">
        <v>19.329999999999998</v>
      </c>
      <c r="AY64">
        <v>0.97</v>
      </c>
      <c r="AZ64">
        <v>154.66999999999999</v>
      </c>
      <c r="BA64">
        <v>96.67</v>
      </c>
      <c r="BB64">
        <v>58</v>
      </c>
      <c r="BC64">
        <v>3.79</v>
      </c>
      <c r="BD64">
        <v>96.67</v>
      </c>
      <c r="BE64">
        <v>0.59</v>
      </c>
      <c r="BF64">
        <v>30.09</v>
      </c>
      <c r="BG64">
        <v>12.9</v>
      </c>
      <c r="BH64">
        <v>19.329999999999998</v>
      </c>
    </row>
    <row r="65" spans="7:60">
      <c r="G65" t="s">
        <v>107</v>
      </c>
      <c r="H65" s="115">
        <v>504.78</v>
      </c>
      <c r="I65" s="88">
        <v>27.71</v>
      </c>
      <c r="J65" s="88">
        <v>255.71999999999997</v>
      </c>
      <c r="K65" s="88">
        <v>200.09999999999997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35.770000000000003</v>
      </c>
      <c r="AC65">
        <v>0</v>
      </c>
      <c r="AD65">
        <v>0</v>
      </c>
      <c r="AE65">
        <v>0</v>
      </c>
      <c r="AF65">
        <v>0</v>
      </c>
      <c r="AG65">
        <v>40.6</v>
      </c>
      <c r="AH65">
        <v>96.67</v>
      </c>
      <c r="AI65">
        <v>49.79</v>
      </c>
      <c r="AJ65">
        <v>76.37</v>
      </c>
      <c r="AK65">
        <v>0</v>
      </c>
      <c r="AL65">
        <v>145</v>
      </c>
      <c r="AM65">
        <v>0</v>
      </c>
      <c r="AN65">
        <v>14.5</v>
      </c>
      <c r="AO65">
        <v>0</v>
      </c>
      <c r="AP65">
        <v>0</v>
      </c>
      <c r="AQ65">
        <v>0</v>
      </c>
      <c r="AR65">
        <v>26.2</v>
      </c>
      <c r="AS65">
        <v>0.57999999999999996</v>
      </c>
      <c r="AT65">
        <v>0.97</v>
      </c>
      <c r="AU65">
        <v>0.97</v>
      </c>
      <c r="AV65">
        <v>0.59</v>
      </c>
      <c r="AW65">
        <v>5.8</v>
      </c>
      <c r="AX65">
        <v>19.329999999999998</v>
      </c>
      <c r="AY65">
        <v>0.97</v>
      </c>
      <c r="AZ65">
        <v>154.66999999999999</v>
      </c>
      <c r="BA65">
        <v>96.67</v>
      </c>
      <c r="BB65">
        <v>58</v>
      </c>
      <c r="BC65">
        <v>3.79</v>
      </c>
      <c r="BD65">
        <v>96.67</v>
      </c>
      <c r="BE65">
        <v>0.59</v>
      </c>
      <c r="BF65">
        <v>28.55</v>
      </c>
      <c r="BG65">
        <v>12.24</v>
      </c>
      <c r="BH65">
        <v>19.329999999999998</v>
      </c>
    </row>
    <row r="66" spans="7:60">
      <c r="G66" t="s">
        <v>108</v>
      </c>
      <c r="H66" s="115">
        <v>503.08</v>
      </c>
      <c r="I66" s="88">
        <v>26.97</v>
      </c>
      <c r="J66" s="88">
        <v>255.71999999999997</v>
      </c>
      <c r="K66" s="88">
        <v>200.09999999999997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35.770000000000003</v>
      </c>
      <c r="AC66">
        <v>0</v>
      </c>
      <c r="AD66">
        <v>0</v>
      </c>
      <c r="AE66">
        <v>0</v>
      </c>
      <c r="AF66">
        <v>0</v>
      </c>
      <c r="AG66">
        <v>40.6</v>
      </c>
      <c r="AH66">
        <v>96.67</v>
      </c>
      <c r="AI66">
        <v>49.79</v>
      </c>
      <c r="AJ66">
        <v>76.37</v>
      </c>
      <c r="AK66">
        <v>0</v>
      </c>
      <c r="AL66">
        <v>145</v>
      </c>
      <c r="AM66">
        <v>0</v>
      </c>
      <c r="AN66">
        <v>14.5</v>
      </c>
      <c r="AO66">
        <v>0</v>
      </c>
      <c r="AP66">
        <v>0</v>
      </c>
      <c r="AQ66">
        <v>0</v>
      </c>
      <c r="AR66">
        <v>26.2</v>
      </c>
      <c r="AS66">
        <v>0.57999999999999996</v>
      </c>
      <c r="AT66">
        <v>0.97</v>
      </c>
      <c r="AU66">
        <v>0.97</v>
      </c>
      <c r="AV66">
        <v>0.59</v>
      </c>
      <c r="AW66">
        <v>5.8</v>
      </c>
      <c r="AX66">
        <v>19.329999999999998</v>
      </c>
      <c r="AY66">
        <v>0.97</v>
      </c>
      <c r="AZ66">
        <v>154.66999999999999</v>
      </c>
      <c r="BA66">
        <v>96.67</v>
      </c>
      <c r="BB66">
        <v>58</v>
      </c>
      <c r="BC66">
        <v>3.79</v>
      </c>
      <c r="BD66">
        <v>96.67</v>
      </c>
      <c r="BE66">
        <v>0.59</v>
      </c>
      <c r="BF66">
        <v>26.85</v>
      </c>
      <c r="BG66">
        <v>11.5</v>
      </c>
      <c r="BH66">
        <v>19.329999999999998</v>
      </c>
    </row>
    <row r="67" spans="7:60">
      <c r="G67" t="s">
        <v>109</v>
      </c>
      <c r="H67" s="115">
        <v>504.74999999999994</v>
      </c>
      <c r="I67" s="88">
        <v>26.16</v>
      </c>
      <c r="J67" s="88">
        <v>255.82</v>
      </c>
      <c r="K67" s="88">
        <v>200.09999999999997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35.770000000000003</v>
      </c>
      <c r="AC67">
        <v>0</v>
      </c>
      <c r="AD67">
        <v>0</v>
      </c>
      <c r="AE67">
        <v>0</v>
      </c>
      <c r="AF67">
        <v>0</v>
      </c>
      <c r="AG67">
        <v>40.6</v>
      </c>
      <c r="AH67">
        <v>96.67</v>
      </c>
      <c r="AI67">
        <v>49.79</v>
      </c>
      <c r="AJ67">
        <v>76.37</v>
      </c>
      <c r="AK67">
        <v>0</v>
      </c>
      <c r="AL67">
        <v>145</v>
      </c>
      <c r="AM67">
        <v>0</v>
      </c>
      <c r="AN67">
        <v>14.5</v>
      </c>
      <c r="AO67">
        <v>0</v>
      </c>
      <c r="AP67">
        <v>0</v>
      </c>
      <c r="AQ67">
        <v>0</v>
      </c>
      <c r="AR67">
        <v>29.77</v>
      </c>
      <c r="AS67">
        <v>0.57999999999999996</v>
      </c>
      <c r="AT67">
        <v>0.97</v>
      </c>
      <c r="AU67">
        <v>0.97</v>
      </c>
      <c r="AV67">
        <v>0.59</v>
      </c>
      <c r="AW67">
        <v>5.8</v>
      </c>
      <c r="AX67">
        <v>19.329999999999998</v>
      </c>
      <c r="AY67">
        <v>0.97</v>
      </c>
      <c r="AZ67">
        <v>154.66999999999999</v>
      </c>
      <c r="BA67">
        <v>96.67</v>
      </c>
      <c r="BB67">
        <v>58</v>
      </c>
      <c r="BC67">
        <v>3.89</v>
      </c>
      <c r="BD67">
        <v>96.67</v>
      </c>
      <c r="BE67">
        <v>0.59</v>
      </c>
      <c r="BF67">
        <v>24.95</v>
      </c>
      <c r="BG67">
        <v>10.69</v>
      </c>
      <c r="BH67">
        <v>19.329999999999998</v>
      </c>
    </row>
    <row r="68" spans="7:60">
      <c r="G68" t="s">
        <v>110</v>
      </c>
      <c r="H68" s="115">
        <v>502.62999999999994</v>
      </c>
      <c r="I68" s="88">
        <v>25.259999999999998</v>
      </c>
      <c r="J68" s="88">
        <v>255.82</v>
      </c>
      <c r="K68" s="88">
        <v>200.09999999999997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35.770000000000003</v>
      </c>
      <c r="AC68">
        <v>0</v>
      </c>
      <c r="AD68">
        <v>0</v>
      </c>
      <c r="AE68">
        <v>0</v>
      </c>
      <c r="AF68">
        <v>0</v>
      </c>
      <c r="AG68">
        <v>40.6</v>
      </c>
      <c r="AH68">
        <v>96.67</v>
      </c>
      <c r="AI68">
        <v>49.79</v>
      </c>
      <c r="AJ68">
        <v>76.37</v>
      </c>
      <c r="AK68">
        <v>0</v>
      </c>
      <c r="AL68">
        <v>145</v>
      </c>
      <c r="AM68">
        <v>0</v>
      </c>
      <c r="AN68">
        <v>14.5</v>
      </c>
      <c r="AO68">
        <v>0</v>
      </c>
      <c r="AP68">
        <v>0</v>
      </c>
      <c r="AQ68">
        <v>0</v>
      </c>
      <c r="AR68">
        <v>29.77</v>
      </c>
      <c r="AS68">
        <v>0.57999999999999996</v>
      </c>
      <c r="AT68">
        <v>0.97</v>
      </c>
      <c r="AU68">
        <v>0.97</v>
      </c>
      <c r="AV68">
        <v>0.59</v>
      </c>
      <c r="AW68">
        <v>5.8</v>
      </c>
      <c r="AX68">
        <v>19.329999999999998</v>
      </c>
      <c r="AY68">
        <v>0.97</v>
      </c>
      <c r="AZ68">
        <v>154.66999999999999</v>
      </c>
      <c r="BA68">
        <v>96.67</v>
      </c>
      <c r="BB68">
        <v>58</v>
      </c>
      <c r="BC68">
        <v>3.89</v>
      </c>
      <c r="BD68">
        <v>96.67</v>
      </c>
      <c r="BE68">
        <v>0.59</v>
      </c>
      <c r="BF68">
        <v>22.83</v>
      </c>
      <c r="BG68">
        <v>9.7899999999999991</v>
      </c>
      <c r="BH68">
        <v>19.329999999999998</v>
      </c>
    </row>
    <row r="69" spans="7:60">
      <c r="G69" t="s">
        <v>111</v>
      </c>
      <c r="H69" s="115">
        <v>500.31999999999994</v>
      </c>
      <c r="I69" s="88">
        <v>24.259999999999998</v>
      </c>
      <c r="J69" s="88">
        <v>255.82</v>
      </c>
      <c r="K69" s="88">
        <v>200.09999999999997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35.770000000000003</v>
      </c>
      <c r="AC69">
        <v>0</v>
      </c>
      <c r="AD69">
        <v>0</v>
      </c>
      <c r="AE69">
        <v>0</v>
      </c>
      <c r="AF69">
        <v>0</v>
      </c>
      <c r="AG69">
        <v>40.6</v>
      </c>
      <c r="AH69">
        <v>96.67</v>
      </c>
      <c r="AI69">
        <v>49.79</v>
      </c>
      <c r="AJ69">
        <v>76.37</v>
      </c>
      <c r="AK69">
        <v>0</v>
      </c>
      <c r="AL69">
        <v>145</v>
      </c>
      <c r="AM69">
        <v>0</v>
      </c>
      <c r="AN69">
        <v>14.5</v>
      </c>
      <c r="AO69">
        <v>0</v>
      </c>
      <c r="AP69">
        <v>0</v>
      </c>
      <c r="AQ69">
        <v>0</v>
      </c>
      <c r="AR69">
        <v>29.77</v>
      </c>
      <c r="AS69">
        <v>0.57999999999999996</v>
      </c>
      <c r="AT69">
        <v>0.97</v>
      </c>
      <c r="AU69">
        <v>0.97</v>
      </c>
      <c r="AV69">
        <v>0.59</v>
      </c>
      <c r="AW69">
        <v>5.8</v>
      </c>
      <c r="AX69">
        <v>19.329999999999998</v>
      </c>
      <c r="AY69">
        <v>0.97</v>
      </c>
      <c r="AZ69">
        <v>154.66999999999999</v>
      </c>
      <c r="BA69">
        <v>96.67</v>
      </c>
      <c r="BB69">
        <v>58</v>
      </c>
      <c r="BC69">
        <v>3.89</v>
      </c>
      <c r="BD69">
        <v>96.67</v>
      </c>
      <c r="BE69">
        <v>0.59</v>
      </c>
      <c r="BF69">
        <v>20.52</v>
      </c>
      <c r="BG69">
        <v>8.7899999999999991</v>
      </c>
      <c r="BH69">
        <v>19.329999999999998</v>
      </c>
    </row>
    <row r="70" spans="7:60">
      <c r="G70" t="s">
        <v>112</v>
      </c>
      <c r="H70" s="115">
        <v>457.21999999999997</v>
      </c>
      <c r="I70" s="88">
        <v>23.19</v>
      </c>
      <c r="J70" s="88">
        <v>255.82</v>
      </c>
      <c r="K70" s="88">
        <v>200.09999999999997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35.770000000000003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96.67</v>
      </c>
      <c r="AI70">
        <v>49.79</v>
      </c>
      <c r="AJ70">
        <v>76.37</v>
      </c>
      <c r="AK70">
        <v>0</v>
      </c>
      <c r="AL70">
        <v>145</v>
      </c>
      <c r="AM70">
        <v>0</v>
      </c>
      <c r="AN70">
        <v>14.5</v>
      </c>
      <c r="AO70">
        <v>0</v>
      </c>
      <c r="AP70">
        <v>0</v>
      </c>
      <c r="AQ70">
        <v>0</v>
      </c>
      <c r="AR70">
        <v>29.77</v>
      </c>
      <c r="AS70">
        <v>0.57999999999999996</v>
      </c>
      <c r="AT70">
        <v>0.97</v>
      </c>
      <c r="AU70">
        <v>0.97</v>
      </c>
      <c r="AV70">
        <v>0.59</v>
      </c>
      <c r="AW70">
        <v>5.8</v>
      </c>
      <c r="AX70">
        <v>19.329999999999998</v>
      </c>
      <c r="AY70">
        <v>0.97</v>
      </c>
      <c r="AZ70">
        <v>154.66999999999999</v>
      </c>
      <c r="BA70">
        <v>96.67</v>
      </c>
      <c r="BB70">
        <v>58</v>
      </c>
      <c r="BC70">
        <v>3.89</v>
      </c>
      <c r="BD70">
        <v>96.67</v>
      </c>
      <c r="BE70">
        <v>0.59</v>
      </c>
      <c r="BF70">
        <v>18.02</v>
      </c>
      <c r="BG70">
        <v>7.72</v>
      </c>
      <c r="BH70">
        <v>19.329999999999998</v>
      </c>
    </row>
    <row r="71" spans="7:60">
      <c r="G71" t="s">
        <v>113</v>
      </c>
      <c r="H71" s="115">
        <v>502.96000000000004</v>
      </c>
      <c r="I71" s="88">
        <v>22.080000000000002</v>
      </c>
      <c r="J71" s="88">
        <v>255.86</v>
      </c>
      <c r="K71" s="88">
        <v>171.10000000000002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35.770000000000003</v>
      </c>
      <c r="AC71">
        <v>96.67</v>
      </c>
      <c r="AD71">
        <v>0</v>
      </c>
      <c r="AE71">
        <v>0</v>
      </c>
      <c r="AF71">
        <v>0</v>
      </c>
      <c r="AG71">
        <v>0</v>
      </c>
      <c r="AH71">
        <v>96.67</v>
      </c>
      <c r="AI71">
        <v>49.79</v>
      </c>
      <c r="AJ71">
        <v>76.37</v>
      </c>
      <c r="AK71">
        <v>0</v>
      </c>
      <c r="AL71">
        <v>96.67</v>
      </c>
      <c r="AM71">
        <v>0</v>
      </c>
      <c r="AN71">
        <v>14.5</v>
      </c>
      <c r="AO71">
        <v>0</v>
      </c>
      <c r="AP71">
        <v>0</v>
      </c>
      <c r="AQ71">
        <v>0</v>
      </c>
      <c r="AR71">
        <v>29.77</v>
      </c>
      <c r="AS71">
        <v>0.57999999999999996</v>
      </c>
      <c r="AT71">
        <v>0.97</v>
      </c>
      <c r="AU71">
        <v>0.97</v>
      </c>
      <c r="AV71">
        <v>0.59</v>
      </c>
      <c r="AW71">
        <v>5.8</v>
      </c>
      <c r="AX71">
        <v>19.329999999999998</v>
      </c>
      <c r="AY71">
        <v>0.97</v>
      </c>
      <c r="AZ71">
        <v>125.67</v>
      </c>
      <c r="BA71">
        <v>96.67</v>
      </c>
      <c r="BB71">
        <v>58</v>
      </c>
      <c r="BC71">
        <v>3.93</v>
      </c>
      <c r="BD71">
        <v>96.67</v>
      </c>
      <c r="BE71">
        <v>0.59</v>
      </c>
      <c r="BF71">
        <v>15.42</v>
      </c>
      <c r="BG71">
        <v>6.61</v>
      </c>
      <c r="BH71">
        <v>19.329999999999998</v>
      </c>
    </row>
    <row r="72" spans="7:60">
      <c r="G72" t="s">
        <v>114</v>
      </c>
      <c r="H72" s="115">
        <v>500.35</v>
      </c>
      <c r="I72" s="88">
        <v>20.96</v>
      </c>
      <c r="J72" s="88">
        <v>255.86</v>
      </c>
      <c r="K72" s="88">
        <v>161.43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35.770000000000003</v>
      </c>
      <c r="AC72">
        <v>96.67</v>
      </c>
      <c r="AD72">
        <v>0</v>
      </c>
      <c r="AE72">
        <v>0</v>
      </c>
      <c r="AF72">
        <v>0</v>
      </c>
      <c r="AG72">
        <v>0</v>
      </c>
      <c r="AH72">
        <v>96.67</v>
      </c>
      <c r="AI72">
        <v>49.79</v>
      </c>
      <c r="AJ72">
        <v>76.37</v>
      </c>
      <c r="AK72">
        <v>0</v>
      </c>
      <c r="AL72">
        <v>96.67</v>
      </c>
      <c r="AM72">
        <v>0</v>
      </c>
      <c r="AN72">
        <v>14.5</v>
      </c>
      <c r="AO72">
        <v>0</v>
      </c>
      <c r="AP72">
        <v>0</v>
      </c>
      <c r="AQ72">
        <v>0</v>
      </c>
      <c r="AR72">
        <v>29.77</v>
      </c>
      <c r="AS72">
        <v>0.57999999999999996</v>
      </c>
      <c r="AT72">
        <v>0.97</v>
      </c>
      <c r="AU72">
        <v>0.97</v>
      </c>
      <c r="AV72">
        <v>0.59</v>
      </c>
      <c r="AW72">
        <v>5.8</v>
      </c>
      <c r="AX72">
        <v>19.329999999999998</v>
      </c>
      <c r="AY72">
        <v>0.97</v>
      </c>
      <c r="AZ72">
        <v>116</v>
      </c>
      <c r="BA72">
        <v>96.67</v>
      </c>
      <c r="BB72">
        <v>58</v>
      </c>
      <c r="BC72">
        <v>3.93</v>
      </c>
      <c r="BD72">
        <v>96.67</v>
      </c>
      <c r="BE72">
        <v>0.59</v>
      </c>
      <c r="BF72">
        <v>12.81</v>
      </c>
      <c r="BG72">
        <v>5.49</v>
      </c>
      <c r="BH72">
        <v>19.329999999999998</v>
      </c>
    </row>
    <row r="73" spans="7:60">
      <c r="G73" t="s">
        <v>115</v>
      </c>
      <c r="H73" s="115">
        <v>497.78000000000003</v>
      </c>
      <c r="I73" s="88">
        <v>19.86</v>
      </c>
      <c r="J73" s="88">
        <v>255.86</v>
      </c>
      <c r="K73" s="88">
        <v>151.76999999999998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35.770000000000003</v>
      </c>
      <c r="AC73">
        <v>96.67</v>
      </c>
      <c r="AD73">
        <v>0</v>
      </c>
      <c r="AE73">
        <v>0</v>
      </c>
      <c r="AF73">
        <v>0</v>
      </c>
      <c r="AG73">
        <v>0</v>
      </c>
      <c r="AH73">
        <v>96.67</v>
      </c>
      <c r="AI73">
        <v>49.79</v>
      </c>
      <c r="AJ73">
        <v>76.37</v>
      </c>
      <c r="AK73">
        <v>0</v>
      </c>
      <c r="AL73">
        <v>96.67</v>
      </c>
      <c r="AM73">
        <v>0</v>
      </c>
      <c r="AN73">
        <v>14.5</v>
      </c>
      <c r="AO73">
        <v>0</v>
      </c>
      <c r="AP73">
        <v>0</v>
      </c>
      <c r="AQ73">
        <v>0</v>
      </c>
      <c r="AR73">
        <v>29.77</v>
      </c>
      <c r="AS73">
        <v>0.57999999999999996</v>
      </c>
      <c r="AT73">
        <v>0.97</v>
      </c>
      <c r="AU73">
        <v>0.97</v>
      </c>
      <c r="AV73">
        <v>0.59</v>
      </c>
      <c r="AW73">
        <v>5.8</v>
      </c>
      <c r="AX73">
        <v>19.329999999999998</v>
      </c>
      <c r="AY73">
        <v>0.97</v>
      </c>
      <c r="AZ73">
        <v>106.34</v>
      </c>
      <c r="BA73">
        <v>96.67</v>
      </c>
      <c r="BB73">
        <v>58</v>
      </c>
      <c r="BC73">
        <v>3.93</v>
      </c>
      <c r="BD73">
        <v>96.67</v>
      </c>
      <c r="BE73">
        <v>0.59</v>
      </c>
      <c r="BF73">
        <v>10.24</v>
      </c>
      <c r="BG73">
        <v>4.3899999999999997</v>
      </c>
      <c r="BH73">
        <v>19.329999999999998</v>
      </c>
    </row>
    <row r="74" spans="7:60">
      <c r="G74" t="s">
        <v>116</v>
      </c>
      <c r="H74" s="115">
        <v>495.42</v>
      </c>
      <c r="I74" s="88">
        <v>18.84</v>
      </c>
      <c r="J74" s="88">
        <v>255.86</v>
      </c>
      <c r="K74" s="88">
        <v>142.1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35.770000000000003</v>
      </c>
      <c r="AC74">
        <v>96.67</v>
      </c>
      <c r="AD74">
        <v>0</v>
      </c>
      <c r="AE74">
        <v>0</v>
      </c>
      <c r="AF74">
        <v>0</v>
      </c>
      <c r="AG74">
        <v>0</v>
      </c>
      <c r="AH74">
        <v>96.67</v>
      </c>
      <c r="AI74">
        <v>49.79</v>
      </c>
      <c r="AJ74">
        <v>76.37</v>
      </c>
      <c r="AK74">
        <v>0</v>
      </c>
      <c r="AL74">
        <v>96.67</v>
      </c>
      <c r="AM74">
        <v>0</v>
      </c>
      <c r="AN74">
        <v>14.5</v>
      </c>
      <c r="AO74">
        <v>0</v>
      </c>
      <c r="AP74">
        <v>0</v>
      </c>
      <c r="AQ74">
        <v>0</v>
      </c>
      <c r="AR74">
        <v>29.77</v>
      </c>
      <c r="AS74">
        <v>0.57999999999999996</v>
      </c>
      <c r="AT74">
        <v>0.97</v>
      </c>
      <c r="AU74">
        <v>0.97</v>
      </c>
      <c r="AV74">
        <v>0.59</v>
      </c>
      <c r="AW74">
        <v>5.8</v>
      </c>
      <c r="AX74">
        <v>19.329999999999998</v>
      </c>
      <c r="AY74">
        <v>0.97</v>
      </c>
      <c r="AZ74">
        <v>96.67</v>
      </c>
      <c r="BA74">
        <v>96.67</v>
      </c>
      <c r="BB74">
        <v>58</v>
      </c>
      <c r="BC74">
        <v>3.93</v>
      </c>
      <c r="BD74">
        <v>96.67</v>
      </c>
      <c r="BE74">
        <v>0.59</v>
      </c>
      <c r="BF74">
        <v>7.88</v>
      </c>
      <c r="BG74">
        <v>3.37</v>
      </c>
      <c r="BH74">
        <v>19.329999999999998</v>
      </c>
    </row>
    <row r="75" spans="7:60">
      <c r="G75" t="s">
        <v>117</v>
      </c>
      <c r="H75" s="115">
        <v>362.49999999999994</v>
      </c>
      <c r="I75" s="88">
        <v>17.95</v>
      </c>
      <c r="J75" s="88">
        <v>255.89999999999998</v>
      </c>
      <c r="K75" s="88">
        <v>113.11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48.34</v>
      </c>
      <c r="AD75">
        <v>25.04</v>
      </c>
      <c r="AE75">
        <v>0</v>
      </c>
      <c r="AF75">
        <v>0</v>
      </c>
      <c r="AG75">
        <v>0</v>
      </c>
      <c r="AH75">
        <v>96.67</v>
      </c>
      <c r="AI75">
        <v>49.79</v>
      </c>
      <c r="AJ75">
        <v>76.37</v>
      </c>
      <c r="AK75">
        <v>24.89</v>
      </c>
      <c r="AL75">
        <v>0</v>
      </c>
      <c r="AM75">
        <v>0</v>
      </c>
      <c r="AN75">
        <v>14.5</v>
      </c>
      <c r="AO75">
        <v>0</v>
      </c>
      <c r="AP75">
        <v>0</v>
      </c>
      <c r="AQ75">
        <v>0</v>
      </c>
      <c r="AR75">
        <v>29.77</v>
      </c>
      <c r="AS75">
        <v>0.57999999999999996</v>
      </c>
      <c r="AT75">
        <v>0.97</v>
      </c>
      <c r="AU75">
        <v>0.97</v>
      </c>
      <c r="AV75">
        <v>0.59</v>
      </c>
      <c r="AW75">
        <v>21.27</v>
      </c>
      <c r="AX75">
        <v>0</v>
      </c>
      <c r="AY75">
        <v>0</v>
      </c>
      <c r="AZ75">
        <v>91.84</v>
      </c>
      <c r="BA75">
        <v>96.67</v>
      </c>
      <c r="BB75">
        <v>58</v>
      </c>
      <c r="BC75">
        <v>3.97</v>
      </c>
      <c r="BD75">
        <v>96.67</v>
      </c>
      <c r="BE75">
        <v>0.59</v>
      </c>
      <c r="BF75">
        <v>5.8</v>
      </c>
      <c r="BG75">
        <v>2.48</v>
      </c>
      <c r="BH75">
        <v>0</v>
      </c>
    </row>
    <row r="76" spans="7:60">
      <c r="G76" t="s">
        <v>118</v>
      </c>
      <c r="H76" s="115">
        <v>360.64999999999992</v>
      </c>
      <c r="I76" s="88">
        <v>17.16</v>
      </c>
      <c r="J76" s="88">
        <v>255.89999999999998</v>
      </c>
      <c r="K76" s="88">
        <v>113.11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48.34</v>
      </c>
      <c r="AD76">
        <v>25.04</v>
      </c>
      <c r="AE76">
        <v>0</v>
      </c>
      <c r="AF76">
        <v>0</v>
      </c>
      <c r="AG76">
        <v>0</v>
      </c>
      <c r="AH76">
        <v>96.67</v>
      </c>
      <c r="AI76">
        <v>49.79</v>
      </c>
      <c r="AJ76">
        <v>76.37</v>
      </c>
      <c r="AK76">
        <v>24.89</v>
      </c>
      <c r="AL76">
        <v>0</v>
      </c>
      <c r="AM76">
        <v>0</v>
      </c>
      <c r="AN76">
        <v>14.5</v>
      </c>
      <c r="AO76">
        <v>0</v>
      </c>
      <c r="AP76">
        <v>0</v>
      </c>
      <c r="AQ76">
        <v>0</v>
      </c>
      <c r="AR76">
        <v>29.77</v>
      </c>
      <c r="AS76">
        <v>0.57999999999999996</v>
      </c>
      <c r="AT76">
        <v>0.97</v>
      </c>
      <c r="AU76">
        <v>0.97</v>
      </c>
      <c r="AV76">
        <v>0.59</v>
      </c>
      <c r="AW76">
        <v>21.27</v>
      </c>
      <c r="AX76">
        <v>0</v>
      </c>
      <c r="AY76">
        <v>0</v>
      </c>
      <c r="AZ76">
        <v>91.84</v>
      </c>
      <c r="BA76">
        <v>96.67</v>
      </c>
      <c r="BB76">
        <v>58</v>
      </c>
      <c r="BC76">
        <v>3.97</v>
      </c>
      <c r="BD76">
        <v>96.67</v>
      </c>
      <c r="BE76">
        <v>0.59</v>
      </c>
      <c r="BF76">
        <v>3.95</v>
      </c>
      <c r="BG76">
        <v>1.69</v>
      </c>
      <c r="BH76">
        <v>0</v>
      </c>
    </row>
    <row r="77" spans="7:60">
      <c r="G77" t="s">
        <v>119</v>
      </c>
      <c r="H77" s="115">
        <v>359.10999999999996</v>
      </c>
      <c r="I77" s="88">
        <v>16.5</v>
      </c>
      <c r="J77" s="88">
        <v>255.89999999999998</v>
      </c>
      <c r="K77" s="88">
        <v>113.11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48.34</v>
      </c>
      <c r="AD77">
        <v>25.04</v>
      </c>
      <c r="AE77">
        <v>0</v>
      </c>
      <c r="AF77">
        <v>0</v>
      </c>
      <c r="AG77">
        <v>0</v>
      </c>
      <c r="AH77">
        <v>96.67</v>
      </c>
      <c r="AI77">
        <v>49.79</v>
      </c>
      <c r="AJ77">
        <v>76.37</v>
      </c>
      <c r="AK77">
        <v>24.89</v>
      </c>
      <c r="AL77">
        <v>0</v>
      </c>
      <c r="AM77">
        <v>0</v>
      </c>
      <c r="AN77">
        <v>14.5</v>
      </c>
      <c r="AO77">
        <v>0</v>
      </c>
      <c r="AP77">
        <v>0</v>
      </c>
      <c r="AQ77">
        <v>0</v>
      </c>
      <c r="AR77">
        <v>29.77</v>
      </c>
      <c r="AS77">
        <v>0.57999999999999996</v>
      </c>
      <c r="AT77">
        <v>0.97</v>
      </c>
      <c r="AU77">
        <v>0.97</v>
      </c>
      <c r="AV77">
        <v>0.59</v>
      </c>
      <c r="AW77">
        <v>21.27</v>
      </c>
      <c r="AX77">
        <v>0</v>
      </c>
      <c r="AY77">
        <v>0</v>
      </c>
      <c r="AZ77">
        <v>91.84</v>
      </c>
      <c r="BA77">
        <v>96.67</v>
      </c>
      <c r="BB77">
        <v>58</v>
      </c>
      <c r="BC77">
        <v>3.97</v>
      </c>
      <c r="BD77">
        <v>96.67</v>
      </c>
      <c r="BE77">
        <v>0.59</v>
      </c>
      <c r="BF77">
        <v>2.41</v>
      </c>
      <c r="BG77">
        <v>1.03</v>
      </c>
      <c r="BH77">
        <v>0</v>
      </c>
    </row>
    <row r="78" spans="7:60">
      <c r="G78" t="s">
        <v>120</v>
      </c>
      <c r="H78" s="115">
        <v>398.63</v>
      </c>
      <c r="I78" s="88">
        <v>16.04</v>
      </c>
      <c r="J78" s="88">
        <v>255.89999999999998</v>
      </c>
      <c r="K78" s="88">
        <v>113.11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48.34</v>
      </c>
      <c r="AD78">
        <v>25.04</v>
      </c>
      <c r="AE78">
        <v>0</v>
      </c>
      <c r="AF78">
        <v>0</v>
      </c>
      <c r="AG78">
        <v>40.6</v>
      </c>
      <c r="AH78">
        <v>96.67</v>
      </c>
      <c r="AI78">
        <v>49.79</v>
      </c>
      <c r="AJ78">
        <v>76.37</v>
      </c>
      <c r="AK78">
        <v>24.89</v>
      </c>
      <c r="AL78">
        <v>0</v>
      </c>
      <c r="AM78">
        <v>0</v>
      </c>
      <c r="AN78">
        <v>14.5</v>
      </c>
      <c r="AO78">
        <v>0</v>
      </c>
      <c r="AP78">
        <v>0</v>
      </c>
      <c r="AQ78">
        <v>0</v>
      </c>
      <c r="AR78">
        <v>29.77</v>
      </c>
      <c r="AS78">
        <v>0.57999999999999996</v>
      </c>
      <c r="AT78">
        <v>0.97</v>
      </c>
      <c r="AU78">
        <v>0.97</v>
      </c>
      <c r="AV78">
        <v>0.59</v>
      </c>
      <c r="AW78">
        <v>21.27</v>
      </c>
      <c r="AX78">
        <v>0</v>
      </c>
      <c r="AY78">
        <v>0</v>
      </c>
      <c r="AZ78">
        <v>91.84</v>
      </c>
      <c r="BA78">
        <v>96.67</v>
      </c>
      <c r="BB78">
        <v>58</v>
      </c>
      <c r="BC78">
        <v>3.97</v>
      </c>
      <c r="BD78">
        <v>96.67</v>
      </c>
      <c r="BE78">
        <v>0.59</v>
      </c>
      <c r="BF78">
        <v>1.33</v>
      </c>
      <c r="BG78">
        <v>0.56999999999999995</v>
      </c>
      <c r="BH78">
        <v>0</v>
      </c>
    </row>
    <row r="79" spans="7:60">
      <c r="G79" t="s">
        <v>121</v>
      </c>
      <c r="H79" s="115">
        <v>397.90000000000003</v>
      </c>
      <c r="I79" s="88">
        <v>15.73</v>
      </c>
      <c r="J79" s="88">
        <v>255.95</v>
      </c>
      <c r="K79" s="88">
        <v>84.11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48.34</v>
      </c>
      <c r="AD79">
        <v>25.04</v>
      </c>
      <c r="AE79">
        <v>0</v>
      </c>
      <c r="AF79">
        <v>0</v>
      </c>
      <c r="AG79">
        <v>40.6</v>
      </c>
      <c r="AH79">
        <v>96.67</v>
      </c>
      <c r="AI79">
        <v>49.79</v>
      </c>
      <c r="AJ79">
        <v>76.37</v>
      </c>
      <c r="AK79">
        <v>24.89</v>
      </c>
      <c r="AL79">
        <v>0</v>
      </c>
      <c r="AM79">
        <v>0</v>
      </c>
      <c r="AN79">
        <v>14.5</v>
      </c>
      <c r="AO79">
        <v>0</v>
      </c>
      <c r="AP79">
        <v>0</v>
      </c>
      <c r="AQ79">
        <v>0</v>
      </c>
      <c r="AR79">
        <v>29.77</v>
      </c>
      <c r="AS79">
        <v>0.57999999999999996</v>
      </c>
      <c r="AT79">
        <v>0.97</v>
      </c>
      <c r="AU79">
        <v>0.97</v>
      </c>
      <c r="AV79">
        <v>0.59</v>
      </c>
      <c r="AW79">
        <v>21.27</v>
      </c>
      <c r="AX79">
        <v>0</v>
      </c>
      <c r="AY79">
        <v>0</v>
      </c>
      <c r="AZ79">
        <v>62.84</v>
      </c>
      <c r="BA79">
        <v>96.67</v>
      </c>
      <c r="BB79">
        <v>58</v>
      </c>
      <c r="BC79">
        <v>4.0199999999999996</v>
      </c>
      <c r="BD79">
        <v>96.67</v>
      </c>
      <c r="BE79">
        <v>0.59</v>
      </c>
      <c r="BF79">
        <v>0.6</v>
      </c>
      <c r="BG79">
        <v>0.26</v>
      </c>
      <c r="BH79">
        <v>0</v>
      </c>
    </row>
    <row r="80" spans="7:60">
      <c r="G80" t="s">
        <v>122</v>
      </c>
      <c r="H80" s="115">
        <v>397.43</v>
      </c>
      <c r="I80" s="88">
        <v>15.47</v>
      </c>
      <c r="J80" s="88">
        <v>255.95</v>
      </c>
      <c r="K80" s="88">
        <v>84.11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48.34</v>
      </c>
      <c r="AD80">
        <v>25.04</v>
      </c>
      <c r="AE80">
        <v>0</v>
      </c>
      <c r="AF80">
        <v>0</v>
      </c>
      <c r="AG80">
        <v>40.6</v>
      </c>
      <c r="AH80">
        <v>96.67</v>
      </c>
      <c r="AI80">
        <v>49.79</v>
      </c>
      <c r="AJ80">
        <v>76.37</v>
      </c>
      <c r="AK80">
        <v>24.89</v>
      </c>
      <c r="AL80">
        <v>0</v>
      </c>
      <c r="AM80">
        <v>0</v>
      </c>
      <c r="AN80">
        <v>14.5</v>
      </c>
      <c r="AO80">
        <v>0</v>
      </c>
      <c r="AP80">
        <v>0</v>
      </c>
      <c r="AQ80">
        <v>0</v>
      </c>
      <c r="AR80">
        <v>29.77</v>
      </c>
      <c r="AS80">
        <v>0.57999999999999996</v>
      </c>
      <c r="AT80">
        <v>0.97</v>
      </c>
      <c r="AU80">
        <v>0.97</v>
      </c>
      <c r="AV80">
        <v>0.59</v>
      </c>
      <c r="AW80">
        <v>21.27</v>
      </c>
      <c r="AX80">
        <v>0</v>
      </c>
      <c r="AY80">
        <v>0</v>
      </c>
      <c r="AZ80">
        <v>62.84</v>
      </c>
      <c r="BA80">
        <v>96.67</v>
      </c>
      <c r="BB80">
        <v>58</v>
      </c>
      <c r="BC80">
        <v>4.0199999999999996</v>
      </c>
      <c r="BD80">
        <v>96.67</v>
      </c>
      <c r="BE80">
        <v>0.59</v>
      </c>
      <c r="BF80">
        <v>0.13</v>
      </c>
      <c r="BG80">
        <v>0</v>
      </c>
      <c r="BH80">
        <v>0</v>
      </c>
    </row>
    <row r="81" spans="7:60">
      <c r="G81" t="s">
        <v>123</v>
      </c>
      <c r="H81" s="115">
        <v>397.3</v>
      </c>
      <c r="I81" s="88">
        <v>15.47</v>
      </c>
      <c r="J81" s="88">
        <v>255.95</v>
      </c>
      <c r="K81" s="88">
        <v>84.11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48.34</v>
      </c>
      <c r="AD81">
        <v>25.04</v>
      </c>
      <c r="AE81">
        <v>0</v>
      </c>
      <c r="AF81">
        <v>0</v>
      </c>
      <c r="AG81">
        <v>40.6</v>
      </c>
      <c r="AH81">
        <v>96.67</v>
      </c>
      <c r="AI81">
        <v>49.79</v>
      </c>
      <c r="AJ81">
        <v>76.37</v>
      </c>
      <c r="AK81">
        <v>24.89</v>
      </c>
      <c r="AL81">
        <v>0</v>
      </c>
      <c r="AM81">
        <v>0</v>
      </c>
      <c r="AN81">
        <v>14.5</v>
      </c>
      <c r="AO81">
        <v>0</v>
      </c>
      <c r="AP81">
        <v>0</v>
      </c>
      <c r="AQ81">
        <v>0</v>
      </c>
      <c r="AR81">
        <v>29.77</v>
      </c>
      <c r="AS81">
        <v>0.57999999999999996</v>
      </c>
      <c r="AT81">
        <v>0.97</v>
      </c>
      <c r="AU81">
        <v>0.97</v>
      </c>
      <c r="AV81">
        <v>0.59</v>
      </c>
      <c r="AW81">
        <v>21.27</v>
      </c>
      <c r="AX81">
        <v>0</v>
      </c>
      <c r="AY81">
        <v>0</v>
      </c>
      <c r="AZ81">
        <v>62.84</v>
      </c>
      <c r="BA81">
        <v>96.67</v>
      </c>
      <c r="BB81">
        <v>58</v>
      </c>
      <c r="BC81">
        <v>4.0199999999999996</v>
      </c>
      <c r="BD81">
        <v>96.67</v>
      </c>
      <c r="BE81">
        <v>0.59</v>
      </c>
      <c r="BF81">
        <v>0</v>
      </c>
      <c r="BG81">
        <v>0</v>
      </c>
      <c r="BH81">
        <v>0</v>
      </c>
    </row>
    <row r="82" spans="7:60">
      <c r="G82" t="s">
        <v>124</v>
      </c>
      <c r="H82" s="115">
        <v>397.3</v>
      </c>
      <c r="I82" s="88">
        <v>15.47</v>
      </c>
      <c r="J82" s="88">
        <v>255.95</v>
      </c>
      <c r="K82" s="88">
        <v>84.11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48.34</v>
      </c>
      <c r="AD82">
        <v>25.04</v>
      </c>
      <c r="AE82">
        <v>0</v>
      </c>
      <c r="AF82">
        <v>0</v>
      </c>
      <c r="AG82">
        <v>40.6</v>
      </c>
      <c r="AH82">
        <v>96.67</v>
      </c>
      <c r="AI82">
        <v>49.79</v>
      </c>
      <c r="AJ82">
        <v>76.37</v>
      </c>
      <c r="AK82">
        <v>24.89</v>
      </c>
      <c r="AL82">
        <v>0</v>
      </c>
      <c r="AM82">
        <v>0</v>
      </c>
      <c r="AN82">
        <v>14.5</v>
      </c>
      <c r="AO82">
        <v>0</v>
      </c>
      <c r="AP82">
        <v>0</v>
      </c>
      <c r="AQ82">
        <v>0</v>
      </c>
      <c r="AR82">
        <v>29.77</v>
      </c>
      <c r="AS82">
        <v>0.57999999999999996</v>
      </c>
      <c r="AT82">
        <v>0.97</v>
      </c>
      <c r="AU82">
        <v>0.97</v>
      </c>
      <c r="AV82">
        <v>0.59</v>
      </c>
      <c r="AW82">
        <v>21.27</v>
      </c>
      <c r="AX82">
        <v>0</v>
      </c>
      <c r="AY82">
        <v>0</v>
      </c>
      <c r="AZ82">
        <v>62.84</v>
      </c>
      <c r="BA82">
        <v>96.67</v>
      </c>
      <c r="BB82">
        <v>58</v>
      </c>
      <c r="BC82">
        <v>4.0199999999999996</v>
      </c>
      <c r="BD82">
        <v>96.67</v>
      </c>
      <c r="BE82">
        <v>0.59</v>
      </c>
      <c r="BF82">
        <v>0</v>
      </c>
      <c r="BG82">
        <v>0</v>
      </c>
      <c r="BH82">
        <v>0</v>
      </c>
    </row>
    <row r="83" spans="7:60">
      <c r="G83" t="s">
        <v>125</v>
      </c>
      <c r="H83" s="115">
        <v>431.03999999999991</v>
      </c>
      <c r="I83" s="88">
        <v>15.47</v>
      </c>
      <c r="J83" s="88">
        <v>256.09999999999997</v>
      </c>
      <c r="K83" s="88">
        <v>69.61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96.67</v>
      </c>
      <c r="AD83">
        <v>25.04</v>
      </c>
      <c r="AE83">
        <v>33.83</v>
      </c>
      <c r="AF83">
        <v>0</v>
      </c>
      <c r="AG83">
        <v>40.6</v>
      </c>
      <c r="AH83">
        <v>0</v>
      </c>
      <c r="AI83">
        <v>49.79</v>
      </c>
      <c r="AJ83">
        <v>76.37</v>
      </c>
      <c r="AK83">
        <v>24.89</v>
      </c>
      <c r="AL83">
        <v>48.34</v>
      </c>
      <c r="AM83">
        <v>0</v>
      </c>
      <c r="AN83">
        <v>14.5</v>
      </c>
      <c r="AO83">
        <v>0</v>
      </c>
      <c r="AP83">
        <v>0</v>
      </c>
      <c r="AQ83">
        <v>0</v>
      </c>
      <c r="AR83">
        <v>29.77</v>
      </c>
      <c r="AS83">
        <v>0.57999999999999996</v>
      </c>
      <c r="AT83">
        <v>0.97</v>
      </c>
      <c r="AU83">
        <v>0.93</v>
      </c>
      <c r="AV83">
        <v>0.59</v>
      </c>
      <c r="AW83">
        <v>21.27</v>
      </c>
      <c r="AX83">
        <v>0</v>
      </c>
      <c r="AY83">
        <v>0</v>
      </c>
      <c r="AZ83">
        <v>48.34</v>
      </c>
      <c r="BA83">
        <v>96.67</v>
      </c>
      <c r="BB83">
        <v>58</v>
      </c>
      <c r="BC83">
        <v>4.17</v>
      </c>
      <c r="BD83">
        <v>96.67</v>
      </c>
      <c r="BE83">
        <v>0.59</v>
      </c>
      <c r="BF83">
        <v>0</v>
      </c>
      <c r="BG83">
        <v>0</v>
      </c>
      <c r="BH83">
        <v>0</v>
      </c>
    </row>
    <row r="84" spans="7:60">
      <c r="G84" t="s">
        <v>126</v>
      </c>
      <c r="H84" s="115">
        <v>431.03999999999991</v>
      </c>
      <c r="I84" s="88">
        <v>15.47</v>
      </c>
      <c r="J84" s="88">
        <v>256.09999999999997</v>
      </c>
      <c r="K84" s="88">
        <v>69.61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96.67</v>
      </c>
      <c r="AD84">
        <v>25.04</v>
      </c>
      <c r="AE84">
        <v>33.83</v>
      </c>
      <c r="AF84">
        <v>0</v>
      </c>
      <c r="AG84">
        <v>40.6</v>
      </c>
      <c r="AH84">
        <v>0</v>
      </c>
      <c r="AI84">
        <v>49.79</v>
      </c>
      <c r="AJ84">
        <v>76.37</v>
      </c>
      <c r="AK84">
        <v>24.89</v>
      </c>
      <c r="AL84">
        <v>48.34</v>
      </c>
      <c r="AM84">
        <v>0</v>
      </c>
      <c r="AN84">
        <v>14.5</v>
      </c>
      <c r="AO84">
        <v>0</v>
      </c>
      <c r="AP84">
        <v>0</v>
      </c>
      <c r="AQ84">
        <v>0</v>
      </c>
      <c r="AR84">
        <v>29.77</v>
      </c>
      <c r="AS84">
        <v>0.57999999999999996</v>
      </c>
      <c r="AT84">
        <v>0.97</v>
      </c>
      <c r="AU84">
        <v>0.93</v>
      </c>
      <c r="AV84">
        <v>0.59</v>
      </c>
      <c r="AW84">
        <v>21.27</v>
      </c>
      <c r="AX84">
        <v>0</v>
      </c>
      <c r="AY84">
        <v>0</v>
      </c>
      <c r="AZ84">
        <v>48.34</v>
      </c>
      <c r="BA84">
        <v>96.67</v>
      </c>
      <c r="BB84">
        <v>58</v>
      </c>
      <c r="BC84">
        <v>4.17</v>
      </c>
      <c r="BD84">
        <v>96.67</v>
      </c>
      <c r="BE84">
        <v>0.59</v>
      </c>
      <c r="BF84">
        <v>0</v>
      </c>
      <c r="BG84">
        <v>0</v>
      </c>
      <c r="BH84">
        <v>0</v>
      </c>
    </row>
    <row r="85" spans="7:60">
      <c r="G85" t="s">
        <v>127</v>
      </c>
      <c r="H85" s="115">
        <v>431.03999999999991</v>
      </c>
      <c r="I85" s="88">
        <v>15.47</v>
      </c>
      <c r="J85" s="88">
        <v>256.09999999999997</v>
      </c>
      <c r="K85" s="88">
        <v>69.61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96.67</v>
      </c>
      <c r="AD85">
        <v>25.04</v>
      </c>
      <c r="AE85">
        <v>33.83</v>
      </c>
      <c r="AF85">
        <v>0</v>
      </c>
      <c r="AG85">
        <v>40.6</v>
      </c>
      <c r="AH85">
        <v>0</v>
      </c>
      <c r="AI85">
        <v>49.79</v>
      </c>
      <c r="AJ85">
        <v>76.37</v>
      </c>
      <c r="AK85">
        <v>24.89</v>
      </c>
      <c r="AL85">
        <v>48.34</v>
      </c>
      <c r="AM85">
        <v>0</v>
      </c>
      <c r="AN85">
        <v>14.5</v>
      </c>
      <c r="AO85">
        <v>0</v>
      </c>
      <c r="AP85">
        <v>0</v>
      </c>
      <c r="AQ85">
        <v>0</v>
      </c>
      <c r="AR85">
        <v>29.77</v>
      </c>
      <c r="AS85">
        <v>0.57999999999999996</v>
      </c>
      <c r="AT85">
        <v>0.97</v>
      </c>
      <c r="AU85">
        <v>0.93</v>
      </c>
      <c r="AV85">
        <v>0.59</v>
      </c>
      <c r="AW85">
        <v>21.27</v>
      </c>
      <c r="AX85">
        <v>0</v>
      </c>
      <c r="AY85">
        <v>0</v>
      </c>
      <c r="AZ85">
        <v>48.34</v>
      </c>
      <c r="BA85">
        <v>96.67</v>
      </c>
      <c r="BB85">
        <v>58</v>
      </c>
      <c r="BC85">
        <v>4.17</v>
      </c>
      <c r="BD85">
        <v>96.67</v>
      </c>
      <c r="BE85">
        <v>0.59</v>
      </c>
      <c r="BF85">
        <v>0</v>
      </c>
      <c r="BG85">
        <v>0</v>
      </c>
      <c r="BH85">
        <v>0</v>
      </c>
    </row>
    <row r="86" spans="7:60">
      <c r="G86" t="s">
        <v>128</v>
      </c>
      <c r="H86" s="115">
        <v>431.03999999999991</v>
      </c>
      <c r="I86" s="88">
        <v>15.47</v>
      </c>
      <c r="J86" s="88">
        <v>256.09999999999997</v>
      </c>
      <c r="K86" s="88">
        <v>69.61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96.67</v>
      </c>
      <c r="AD86">
        <v>25.04</v>
      </c>
      <c r="AE86">
        <v>33.83</v>
      </c>
      <c r="AF86">
        <v>0</v>
      </c>
      <c r="AG86">
        <v>40.6</v>
      </c>
      <c r="AH86">
        <v>0</v>
      </c>
      <c r="AI86">
        <v>49.79</v>
      </c>
      <c r="AJ86">
        <v>76.37</v>
      </c>
      <c r="AK86">
        <v>24.89</v>
      </c>
      <c r="AL86">
        <v>48.34</v>
      </c>
      <c r="AM86">
        <v>0</v>
      </c>
      <c r="AN86">
        <v>14.5</v>
      </c>
      <c r="AO86">
        <v>0</v>
      </c>
      <c r="AP86">
        <v>0</v>
      </c>
      <c r="AQ86">
        <v>0</v>
      </c>
      <c r="AR86">
        <v>29.77</v>
      </c>
      <c r="AS86">
        <v>0.57999999999999996</v>
      </c>
      <c r="AT86">
        <v>0.97</v>
      </c>
      <c r="AU86">
        <v>0.93</v>
      </c>
      <c r="AV86">
        <v>0.59</v>
      </c>
      <c r="AW86">
        <v>21.27</v>
      </c>
      <c r="AX86">
        <v>0</v>
      </c>
      <c r="AY86">
        <v>0</v>
      </c>
      <c r="AZ86">
        <v>48.34</v>
      </c>
      <c r="BA86">
        <v>96.67</v>
      </c>
      <c r="BB86">
        <v>58</v>
      </c>
      <c r="BC86">
        <v>4.17</v>
      </c>
      <c r="BD86">
        <v>96.67</v>
      </c>
      <c r="BE86">
        <v>0.59</v>
      </c>
      <c r="BF86">
        <v>0</v>
      </c>
      <c r="BG86">
        <v>0</v>
      </c>
      <c r="BH86">
        <v>0</v>
      </c>
    </row>
    <row r="87" spans="7:60">
      <c r="G87" t="s">
        <v>129</v>
      </c>
      <c r="H87" s="115">
        <v>690.43</v>
      </c>
      <c r="I87" s="88">
        <v>39.64</v>
      </c>
      <c r="J87" s="88">
        <v>256.18</v>
      </c>
      <c r="K87" s="88">
        <v>69.61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338.34</v>
      </c>
      <c r="AD87">
        <v>25.04</v>
      </c>
      <c r="AE87">
        <v>33.83</v>
      </c>
      <c r="AF87">
        <v>0</v>
      </c>
      <c r="AG87">
        <v>0</v>
      </c>
      <c r="AH87">
        <v>0</v>
      </c>
      <c r="AI87">
        <v>49.79</v>
      </c>
      <c r="AJ87">
        <v>76.37</v>
      </c>
      <c r="AK87">
        <v>24.89</v>
      </c>
      <c r="AL87">
        <v>96.67</v>
      </c>
      <c r="AM87">
        <v>13.85</v>
      </c>
      <c r="AN87">
        <v>14.5</v>
      </c>
      <c r="AO87">
        <v>9.67</v>
      </c>
      <c r="AP87">
        <v>0</v>
      </c>
      <c r="AQ87">
        <v>14.5</v>
      </c>
      <c r="AR87">
        <v>25.91</v>
      </c>
      <c r="AS87">
        <v>0.57999999999999996</v>
      </c>
      <c r="AT87">
        <v>0.97</v>
      </c>
      <c r="AU87">
        <v>0.93</v>
      </c>
      <c r="AV87">
        <v>0.59</v>
      </c>
      <c r="AW87">
        <v>21.27</v>
      </c>
      <c r="AX87">
        <v>0</v>
      </c>
      <c r="AY87">
        <v>0</v>
      </c>
      <c r="AZ87">
        <v>48.34</v>
      </c>
      <c r="BA87">
        <v>96.67</v>
      </c>
      <c r="BB87">
        <v>58</v>
      </c>
      <c r="BC87">
        <v>4.25</v>
      </c>
      <c r="BD87">
        <v>96.67</v>
      </c>
      <c r="BE87">
        <v>0.59</v>
      </c>
      <c r="BF87">
        <v>0</v>
      </c>
      <c r="BG87">
        <v>0</v>
      </c>
      <c r="BH87">
        <v>0</v>
      </c>
    </row>
    <row r="88" spans="7:60">
      <c r="G88" t="s">
        <v>130</v>
      </c>
      <c r="H88" s="115">
        <v>690.43</v>
      </c>
      <c r="I88" s="88">
        <v>39.64</v>
      </c>
      <c r="J88" s="88">
        <v>256.18</v>
      </c>
      <c r="K88" s="88">
        <v>74.44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338.34</v>
      </c>
      <c r="AD88">
        <v>25.04</v>
      </c>
      <c r="AE88">
        <v>33.83</v>
      </c>
      <c r="AF88">
        <v>0</v>
      </c>
      <c r="AG88">
        <v>0</v>
      </c>
      <c r="AH88">
        <v>0</v>
      </c>
      <c r="AI88">
        <v>49.79</v>
      </c>
      <c r="AJ88">
        <v>76.37</v>
      </c>
      <c r="AK88">
        <v>24.89</v>
      </c>
      <c r="AL88">
        <v>96.67</v>
      </c>
      <c r="AM88">
        <v>13.85</v>
      </c>
      <c r="AN88">
        <v>14.5</v>
      </c>
      <c r="AO88">
        <v>9.67</v>
      </c>
      <c r="AP88">
        <v>0</v>
      </c>
      <c r="AQ88">
        <v>14.5</v>
      </c>
      <c r="AR88">
        <v>25.91</v>
      </c>
      <c r="AS88">
        <v>0.57999999999999996</v>
      </c>
      <c r="AT88">
        <v>0.97</v>
      </c>
      <c r="AU88">
        <v>0.93</v>
      </c>
      <c r="AV88">
        <v>0.59</v>
      </c>
      <c r="AW88">
        <v>26.1</v>
      </c>
      <c r="AX88">
        <v>0</v>
      </c>
      <c r="AY88">
        <v>0</v>
      </c>
      <c r="AZ88">
        <v>48.34</v>
      </c>
      <c r="BA88">
        <v>96.67</v>
      </c>
      <c r="BB88">
        <v>58</v>
      </c>
      <c r="BC88">
        <v>4.25</v>
      </c>
      <c r="BD88">
        <v>96.67</v>
      </c>
      <c r="BE88">
        <v>0.59</v>
      </c>
      <c r="BF88">
        <v>0</v>
      </c>
      <c r="BG88">
        <v>0</v>
      </c>
      <c r="BH88">
        <v>0</v>
      </c>
    </row>
    <row r="89" spans="7:60">
      <c r="G89" t="s">
        <v>131</v>
      </c>
      <c r="H89" s="115">
        <v>787.1</v>
      </c>
      <c r="I89" s="88">
        <v>39.64</v>
      </c>
      <c r="J89" s="88">
        <v>256.18</v>
      </c>
      <c r="K89" s="88">
        <v>74.44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338.34</v>
      </c>
      <c r="AD89">
        <v>25.04</v>
      </c>
      <c r="AE89">
        <v>33.83</v>
      </c>
      <c r="AF89">
        <v>0</v>
      </c>
      <c r="AG89">
        <v>0</v>
      </c>
      <c r="AH89">
        <v>96.67</v>
      </c>
      <c r="AI89">
        <v>49.79</v>
      </c>
      <c r="AJ89">
        <v>76.37</v>
      </c>
      <c r="AK89">
        <v>24.89</v>
      </c>
      <c r="AL89">
        <v>96.67</v>
      </c>
      <c r="AM89">
        <v>13.85</v>
      </c>
      <c r="AN89">
        <v>14.5</v>
      </c>
      <c r="AO89">
        <v>9.67</v>
      </c>
      <c r="AP89">
        <v>0</v>
      </c>
      <c r="AQ89">
        <v>14.5</v>
      </c>
      <c r="AR89">
        <v>25.91</v>
      </c>
      <c r="AS89">
        <v>0.57999999999999996</v>
      </c>
      <c r="AT89">
        <v>0.97</v>
      </c>
      <c r="AU89">
        <v>0.93</v>
      </c>
      <c r="AV89">
        <v>0.59</v>
      </c>
      <c r="AW89">
        <v>26.1</v>
      </c>
      <c r="AX89">
        <v>0</v>
      </c>
      <c r="AY89">
        <v>0</v>
      </c>
      <c r="AZ89">
        <v>48.34</v>
      </c>
      <c r="BA89">
        <v>96.67</v>
      </c>
      <c r="BB89">
        <v>58</v>
      </c>
      <c r="BC89">
        <v>4.25</v>
      </c>
      <c r="BD89">
        <v>96.67</v>
      </c>
      <c r="BE89">
        <v>0.59</v>
      </c>
      <c r="BF89">
        <v>0</v>
      </c>
      <c r="BG89">
        <v>0</v>
      </c>
      <c r="BH89">
        <v>0</v>
      </c>
    </row>
    <row r="90" spans="7:60">
      <c r="G90" t="s">
        <v>132</v>
      </c>
      <c r="H90" s="115">
        <v>827.69999999999993</v>
      </c>
      <c r="I90" s="88">
        <v>39.64</v>
      </c>
      <c r="J90" s="88">
        <v>256.18</v>
      </c>
      <c r="K90" s="88">
        <v>74.44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40.6</v>
      </c>
      <c r="AC90">
        <v>338.34</v>
      </c>
      <c r="AD90">
        <v>25.04</v>
      </c>
      <c r="AE90">
        <v>33.83</v>
      </c>
      <c r="AF90">
        <v>0</v>
      </c>
      <c r="AG90">
        <v>0</v>
      </c>
      <c r="AH90">
        <v>96.67</v>
      </c>
      <c r="AI90">
        <v>49.79</v>
      </c>
      <c r="AJ90">
        <v>76.37</v>
      </c>
      <c r="AK90">
        <v>24.89</v>
      </c>
      <c r="AL90">
        <v>96.67</v>
      </c>
      <c r="AM90">
        <v>13.85</v>
      </c>
      <c r="AN90">
        <v>14.5</v>
      </c>
      <c r="AO90">
        <v>9.67</v>
      </c>
      <c r="AP90">
        <v>0</v>
      </c>
      <c r="AQ90">
        <v>14.5</v>
      </c>
      <c r="AR90">
        <v>25.91</v>
      </c>
      <c r="AS90">
        <v>0.57999999999999996</v>
      </c>
      <c r="AT90">
        <v>0.97</v>
      </c>
      <c r="AU90">
        <v>0.93</v>
      </c>
      <c r="AV90">
        <v>0.59</v>
      </c>
      <c r="AW90">
        <v>26.1</v>
      </c>
      <c r="AX90">
        <v>0</v>
      </c>
      <c r="AY90">
        <v>0</v>
      </c>
      <c r="AZ90">
        <v>48.34</v>
      </c>
      <c r="BA90">
        <v>96.67</v>
      </c>
      <c r="BB90">
        <v>58</v>
      </c>
      <c r="BC90">
        <v>4.25</v>
      </c>
      <c r="BD90">
        <v>96.67</v>
      </c>
      <c r="BE90">
        <v>0.59</v>
      </c>
      <c r="BF90">
        <v>0</v>
      </c>
      <c r="BG90">
        <v>0</v>
      </c>
      <c r="BH90">
        <v>0</v>
      </c>
    </row>
    <row r="91" spans="7:60">
      <c r="G91" t="s">
        <v>133</v>
      </c>
      <c r="H91" s="115">
        <v>966.9</v>
      </c>
      <c r="I91" s="88">
        <v>68.64</v>
      </c>
      <c r="J91" s="88">
        <v>256.18</v>
      </c>
      <c r="K91" s="88">
        <v>64.77000000000001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40.6</v>
      </c>
      <c r="AC91">
        <v>429.21</v>
      </c>
      <c r="AD91">
        <v>25.04</v>
      </c>
      <c r="AE91">
        <v>33.83</v>
      </c>
      <c r="AF91">
        <v>0</v>
      </c>
      <c r="AG91">
        <v>0</v>
      </c>
      <c r="AH91">
        <v>96.67</v>
      </c>
      <c r="AI91">
        <v>49.79</v>
      </c>
      <c r="AJ91">
        <v>76.37</v>
      </c>
      <c r="AK91">
        <v>24.89</v>
      </c>
      <c r="AL91">
        <v>145</v>
      </c>
      <c r="AM91">
        <v>13.85</v>
      </c>
      <c r="AN91">
        <v>14.5</v>
      </c>
      <c r="AO91">
        <v>9.67</v>
      </c>
      <c r="AP91">
        <v>29</v>
      </c>
      <c r="AQ91">
        <v>14.5</v>
      </c>
      <c r="AR91">
        <v>25.91</v>
      </c>
      <c r="AS91">
        <v>0.57999999999999996</v>
      </c>
      <c r="AT91">
        <v>0.97</v>
      </c>
      <c r="AU91">
        <v>0.93</v>
      </c>
      <c r="AV91">
        <v>0.59</v>
      </c>
      <c r="AW91">
        <v>26.1</v>
      </c>
      <c r="AX91">
        <v>0</v>
      </c>
      <c r="AY91">
        <v>0</v>
      </c>
      <c r="AZ91">
        <v>38.67</v>
      </c>
      <c r="BA91">
        <v>96.67</v>
      </c>
      <c r="BB91">
        <v>58</v>
      </c>
      <c r="BC91">
        <v>4.25</v>
      </c>
      <c r="BD91">
        <v>96.67</v>
      </c>
      <c r="BE91">
        <v>0.59</v>
      </c>
      <c r="BF91">
        <v>0</v>
      </c>
      <c r="BG91">
        <v>0</v>
      </c>
      <c r="BH91">
        <v>0</v>
      </c>
    </row>
    <row r="92" spans="7:60">
      <c r="G92" t="s">
        <v>134</v>
      </c>
      <c r="H92" s="115">
        <v>966.9</v>
      </c>
      <c r="I92" s="88">
        <v>68.64</v>
      </c>
      <c r="J92" s="88">
        <v>256.18</v>
      </c>
      <c r="K92" s="88">
        <v>64.77000000000001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40.6</v>
      </c>
      <c r="AC92">
        <v>429.21</v>
      </c>
      <c r="AD92">
        <v>25.04</v>
      </c>
      <c r="AE92">
        <v>33.83</v>
      </c>
      <c r="AF92">
        <v>0</v>
      </c>
      <c r="AG92">
        <v>0</v>
      </c>
      <c r="AH92">
        <v>96.67</v>
      </c>
      <c r="AI92">
        <v>49.79</v>
      </c>
      <c r="AJ92">
        <v>76.37</v>
      </c>
      <c r="AK92">
        <v>24.89</v>
      </c>
      <c r="AL92">
        <v>145</v>
      </c>
      <c r="AM92">
        <v>13.85</v>
      </c>
      <c r="AN92">
        <v>14.5</v>
      </c>
      <c r="AO92">
        <v>9.67</v>
      </c>
      <c r="AP92">
        <v>29</v>
      </c>
      <c r="AQ92">
        <v>14.5</v>
      </c>
      <c r="AR92">
        <v>25.91</v>
      </c>
      <c r="AS92">
        <v>0.57999999999999996</v>
      </c>
      <c r="AT92">
        <v>0.97</v>
      </c>
      <c r="AU92">
        <v>0.93</v>
      </c>
      <c r="AV92">
        <v>0.59</v>
      </c>
      <c r="AW92">
        <v>26.1</v>
      </c>
      <c r="AX92">
        <v>0</v>
      </c>
      <c r="AY92">
        <v>0</v>
      </c>
      <c r="AZ92">
        <v>38.67</v>
      </c>
      <c r="BA92">
        <v>96.67</v>
      </c>
      <c r="BB92">
        <v>58</v>
      </c>
      <c r="BC92">
        <v>4.25</v>
      </c>
      <c r="BD92">
        <v>96.67</v>
      </c>
      <c r="BE92">
        <v>0.59</v>
      </c>
      <c r="BF92">
        <v>0</v>
      </c>
      <c r="BG92">
        <v>0</v>
      </c>
      <c r="BH92">
        <v>0</v>
      </c>
    </row>
    <row r="93" spans="7:60">
      <c r="G93" t="s">
        <v>135</v>
      </c>
      <c r="H93" s="115">
        <v>966.9</v>
      </c>
      <c r="I93" s="88">
        <v>68.64</v>
      </c>
      <c r="J93" s="88">
        <v>256.18</v>
      </c>
      <c r="K93" s="88">
        <v>64.77000000000001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40.6</v>
      </c>
      <c r="AC93">
        <v>429.21</v>
      </c>
      <c r="AD93">
        <v>25.04</v>
      </c>
      <c r="AE93">
        <v>33.83</v>
      </c>
      <c r="AF93">
        <v>0</v>
      </c>
      <c r="AG93">
        <v>0</v>
      </c>
      <c r="AH93">
        <v>96.67</v>
      </c>
      <c r="AI93">
        <v>49.79</v>
      </c>
      <c r="AJ93">
        <v>76.37</v>
      </c>
      <c r="AK93">
        <v>24.89</v>
      </c>
      <c r="AL93">
        <v>145</v>
      </c>
      <c r="AM93">
        <v>13.85</v>
      </c>
      <c r="AN93">
        <v>14.5</v>
      </c>
      <c r="AO93">
        <v>9.67</v>
      </c>
      <c r="AP93">
        <v>29</v>
      </c>
      <c r="AQ93">
        <v>14.5</v>
      </c>
      <c r="AR93">
        <v>25.91</v>
      </c>
      <c r="AS93">
        <v>0.57999999999999996</v>
      </c>
      <c r="AT93">
        <v>0.97</v>
      </c>
      <c r="AU93">
        <v>0.93</v>
      </c>
      <c r="AV93">
        <v>0.59</v>
      </c>
      <c r="AW93">
        <v>26.1</v>
      </c>
      <c r="AX93">
        <v>0</v>
      </c>
      <c r="AY93">
        <v>0</v>
      </c>
      <c r="AZ93">
        <v>38.67</v>
      </c>
      <c r="BA93">
        <v>96.67</v>
      </c>
      <c r="BB93">
        <v>58</v>
      </c>
      <c r="BC93">
        <v>4.25</v>
      </c>
      <c r="BD93">
        <v>96.67</v>
      </c>
      <c r="BE93">
        <v>0.59</v>
      </c>
      <c r="BF93">
        <v>0</v>
      </c>
      <c r="BG93">
        <v>0</v>
      </c>
      <c r="BH93">
        <v>0</v>
      </c>
    </row>
    <row r="94" spans="7:60">
      <c r="G94" t="s">
        <v>136</v>
      </c>
      <c r="H94" s="115">
        <v>966.9</v>
      </c>
      <c r="I94" s="88">
        <v>68.64</v>
      </c>
      <c r="J94" s="88">
        <v>256.18</v>
      </c>
      <c r="K94" s="88">
        <v>64.77000000000001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40.6</v>
      </c>
      <c r="AC94">
        <v>429.21</v>
      </c>
      <c r="AD94">
        <v>25.04</v>
      </c>
      <c r="AE94">
        <v>33.83</v>
      </c>
      <c r="AF94">
        <v>0</v>
      </c>
      <c r="AG94">
        <v>0</v>
      </c>
      <c r="AH94">
        <v>96.67</v>
      </c>
      <c r="AI94">
        <v>49.79</v>
      </c>
      <c r="AJ94">
        <v>76.37</v>
      </c>
      <c r="AK94">
        <v>24.89</v>
      </c>
      <c r="AL94">
        <v>145</v>
      </c>
      <c r="AM94">
        <v>13.85</v>
      </c>
      <c r="AN94">
        <v>14.5</v>
      </c>
      <c r="AO94">
        <v>9.67</v>
      </c>
      <c r="AP94">
        <v>29</v>
      </c>
      <c r="AQ94">
        <v>14.5</v>
      </c>
      <c r="AR94">
        <v>25.91</v>
      </c>
      <c r="AS94">
        <v>0.57999999999999996</v>
      </c>
      <c r="AT94">
        <v>0.97</v>
      </c>
      <c r="AU94">
        <v>0.93</v>
      </c>
      <c r="AV94">
        <v>0.59</v>
      </c>
      <c r="AW94">
        <v>26.1</v>
      </c>
      <c r="AX94">
        <v>0</v>
      </c>
      <c r="AY94">
        <v>0</v>
      </c>
      <c r="AZ94">
        <v>38.67</v>
      </c>
      <c r="BA94">
        <v>96.67</v>
      </c>
      <c r="BB94">
        <v>58</v>
      </c>
      <c r="BC94">
        <v>4.25</v>
      </c>
      <c r="BD94">
        <v>96.67</v>
      </c>
      <c r="BE94">
        <v>0.59</v>
      </c>
      <c r="BF94">
        <v>0</v>
      </c>
      <c r="BG94">
        <v>0</v>
      </c>
      <c r="BH94">
        <v>0</v>
      </c>
    </row>
    <row r="95" spans="7:60">
      <c r="G95" t="s">
        <v>137</v>
      </c>
      <c r="H95" s="115">
        <v>972.71</v>
      </c>
      <c r="I95" s="88">
        <v>68.460000000000008</v>
      </c>
      <c r="J95" s="88">
        <v>256.18</v>
      </c>
      <c r="K95" s="88">
        <v>55.1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40.6</v>
      </c>
      <c r="AC95">
        <v>676.69</v>
      </c>
      <c r="AD95">
        <v>25.04</v>
      </c>
      <c r="AE95">
        <v>33.83</v>
      </c>
      <c r="AF95">
        <v>0</v>
      </c>
      <c r="AG95">
        <v>0</v>
      </c>
      <c r="AH95">
        <v>0</v>
      </c>
      <c r="AI95">
        <v>49.79</v>
      </c>
      <c r="AJ95">
        <v>76.37</v>
      </c>
      <c r="AK95">
        <v>24.89</v>
      </c>
      <c r="AL95">
        <v>0</v>
      </c>
      <c r="AM95">
        <v>13.85</v>
      </c>
      <c r="AN95">
        <v>14.5</v>
      </c>
      <c r="AO95">
        <v>9.67</v>
      </c>
      <c r="AP95">
        <v>29</v>
      </c>
      <c r="AQ95">
        <v>14.5</v>
      </c>
      <c r="AR95">
        <v>25.91</v>
      </c>
      <c r="AS95">
        <v>0.57999999999999996</v>
      </c>
      <c r="AT95">
        <v>0.97</v>
      </c>
      <c r="AU95">
        <v>0.93</v>
      </c>
      <c r="AV95">
        <v>0.59</v>
      </c>
      <c r="AW95">
        <v>26.1</v>
      </c>
      <c r="AX95">
        <v>0</v>
      </c>
      <c r="AY95">
        <v>0</v>
      </c>
      <c r="AZ95">
        <v>29</v>
      </c>
      <c r="BA95">
        <v>96.67</v>
      </c>
      <c r="BB95">
        <v>58</v>
      </c>
      <c r="BC95">
        <v>4.25</v>
      </c>
      <c r="BD95">
        <v>96.67</v>
      </c>
      <c r="BE95">
        <v>0.59</v>
      </c>
      <c r="BF95">
        <v>0</v>
      </c>
      <c r="BG95">
        <v>0</v>
      </c>
      <c r="BH95">
        <v>0</v>
      </c>
    </row>
    <row r="96" spans="7:60">
      <c r="G96" t="s">
        <v>138</v>
      </c>
      <c r="H96" s="115">
        <v>972.71</v>
      </c>
      <c r="I96" s="88">
        <v>68.460000000000008</v>
      </c>
      <c r="J96" s="88">
        <v>256.18</v>
      </c>
      <c r="K96" s="88">
        <v>55.1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40.6</v>
      </c>
      <c r="AC96">
        <v>676.69</v>
      </c>
      <c r="AD96">
        <v>25.04</v>
      </c>
      <c r="AE96">
        <v>33.83</v>
      </c>
      <c r="AF96">
        <v>0</v>
      </c>
      <c r="AG96">
        <v>0</v>
      </c>
      <c r="AH96">
        <v>0</v>
      </c>
      <c r="AI96">
        <v>49.79</v>
      </c>
      <c r="AJ96">
        <v>76.37</v>
      </c>
      <c r="AK96">
        <v>24.89</v>
      </c>
      <c r="AL96">
        <v>0</v>
      </c>
      <c r="AM96">
        <v>13.85</v>
      </c>
      <c r="AN96">
        <v>14.5</v>
      </c>
      <c r="AO96">
        <v>9.67</v>
      </c>
      <c r="AP96">
        <v>29</v>
      </c>
      <c r="AQ96">
        <v>14.5</v>
      </c>
      <c r="AR96">
        <v>25.91</v>
      </c>
      <c r="AS96">
        <v>0.57999999999999996</v>
      </c>
      <c r="AT96">
        <v>0.97</v>
      </c>
      <c r="AU96">
        <v>0.93</v>
      </c>
      <c r="AV96">
        <v>0.59</v>
      </c>
      <c r="AW96">
        <v>26.1</v>
      </c>
      <c r="AX96">
        <v>0</v>
      </c>
      <c r="AY96">
        <v>0</v>
      </c>
      <c r="AZ96">
        <v>29</v>
      </c>
      <c r="BA96">
        <v>96.67</v>
      </c>
      <c r="BB96">
        <v>58</v>
      </c>
      <c r="BC96">
        <v>4.25</v>
      </c>
      <c r="BD96">
        <v>96.67</v>
      </c>
      <c r="BE96">
        <v>0.59</v>
      </c>
      <c r="BF96">
        <v>0</v>
      </c>
      <c r="BG96">
        <v>0</v>
      </c>
      <c r="BH96">
        <v>0</v>
      </c>
    </row>
    <row r="97" spans="1:133">
      <c r="G97" t="s">
        <v>139</v>
      </c>
      <c r="H97" s="115">
        <v>1013.3100000000001</v>
      </c>
      <c r="I97" s="88">
        <v>68.460000000000008</v>
      </c>
      <c r="J97" s="88">
        <v>256.18</v>
      </c>
      <c r="K97" s="88">
        <v>55.1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40.6</v>
      </c>
      <c r="AC97">
        <v>676.69</v>
      </c>
      <c r="AD97">
        <v>25.04</v>
      </c>
      <c r="AE97">
        <v>33.83</v>
      </c>
      <c r="AF97">
        <v>0</v>
      </c>
      <c r="AG97">
        <v>40.6</v>
      </c>
      <c r="AH97">
        <v>0</v>
      </c>
      <c r="AI97">
        <v>49.79</v>
      </c>
      <c r="AJ97">
        <v>76.37</v>
      </c>
      <c r="AK97">
        <v>24.89</v>
      </c>
      <c r="AL97">
        <v>0</v>
      </c>
      <c r="AM97">
        <v>13.85</v>
      </c>
      <c r="AN97">
        <v>14.5</v>
      </c>
      <c r="AO97">
        <v>9.67</v>
      </c>
      <c r="AP97">
        <v>29</v>
      </c>
      <c r="AQ97">
        <v>14.5</v>
      </c>
      <c r="AR97">
        <v>25.91</v>
      </c>
      <c r="AS97">
        <v>0.57999999999999996</v>
      </c>
      <c r="AT97">
        <v>0.97</v>
      </c>
      <c r="AU97">
        <v>0.93</v>
      </c>
      <c r="AV97">
        <v>0.59</v>
      </c>
      <c r="AW97">
        <v>26.1</v>
      </c>
      <c r="AX97">
        <v>0</v>
      </c>
      <c r="AY97">
        <v>0</v>
      </c>
      <c r="AZ97">
        <v>29</v>
      </c>
      <c r="BA97">
        <v>96.67</v>
      </c>
      <c r="BB97">
        <v>58</v>
      </c>
      <c r="BC97">
        <v>4.25</v>
      </c>
      <c r="BD97">
        <v>96.67</v>
      </c>
      <c r="BE97">
        <v>0.59</v>
      </c>
      <c r="BF97">
        <v>0</v>
      </c>
      <c r="BG97">
        <v>0</v>
      </c>
      <c r="BH97">
        <v>0</v>
      </c>
    </row>
    <row r="98" spans="1:133">
      <c r="G98" t="s">
        <v>140</v>
      </c>
      <c r="H98" s="115">
        <v>1013.3100000000001</v>
      </c>
      <c r="I98" s="88">
        <v>68.460000000000008</v>
      </c>
      <c r="J98" s="88">
        <v>256.18</v>
      </c>
      <c r="K98" s="88">
        <v>55.1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40.6</v>
      </c>
      <c r="AC98">
        <v>676.69</v>
      </c>
      <c r="AD98">
        <v>25.04</v>
      </c>
      <c r="AE98">
        <v>33.83</v>
      </c>
      <c r="AF98">
        <v>0</v>
      </c>
      <c r="AG98">
        <v>40.6</v>
      </c>
      <c r="AH98">
        <v>0</v>
      </c>
      <c r="AI98">
        <v>49.79</v>
      </c>
      <c r="AJ98">
        <v>76.37</v>
      </c>
      <c r="AK98">
        <v>24.89</v>
      </c>
      <c r="AL98">
        <v>0</v>
      </c>
      <c r="AM98">
        <v>13.85</v>
      </c>
      <c r="AN98">
        <v>14.5</v>
      </c>
      <c r="AO98">
        <v>9.67</v>
      </c>
      <c r="AP98">
        <v>29</v>
      </c>
      <c r="AQ98">
        <v>14.5</v>
      </c>
      <c r="AR98">
        <v>25.91</v>
      </c>
      <c r="AS98">
        <v>0.57999999999999996</v>
      </c>
      <c r="AT98">
        <v>0.97</v>
      </c>
      <c r="AU98">
        <v>0.93</v>
      </c>
      <c r="AV98">
        <v>0.59</v>
      </c>
      <c r="AW98">
        <v>26.1</v>
      </c>
      <c r="AX98">
        <v>0</v>
      </c>
      <c r="AY98">
        <v>0</v>
      </c>
      <c r="AZ98">
        <v>29</v>
      </c>
      <c r="BA98">
        <v>96.67</v>
      </c>
      <c r="BB98">
        <v>58</v>
      </c>
      <c r="BC98">
        <v>4.25</v>
      </c>
      <c r="BD98">
        <v>96.67</v>
      </c>
      <c r="BE98">
        <v>0.59</v>
      </c>
      <c r="BF98">
        <v>0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10.069532500000003</v>
      </c>
      <c r="I99" s="111">
        <f t="shared" ref="I99:BU99" si="1">SUM(I3:I98)/4000</f>
        <v>0.70589749999999962</v>
      </c>
      <c r="J99" s="111">
        <f t="shared" si="1"/>
        <v>5.7650600000000001</v>
      </c>
      <c r="K99" s="111">
        <f t="shared" si="1"/>
        <v>2.1728725000000013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0.37169999999999975</v>
      </c>
      <c r="AC99">
        <f t="shared" si="1"/>
        <v>3.3776500000000005</v>
      </c>
      <c r="AD99">
        <f t="shared" si="1"/>
        <v>0.22535999999999989</v>
      </c>
      <c r="AE99">
        <f t="shared" si="1"/>
        <v>0.30447000000000002</v>
      </c>
      <c r="AF99">
        <f t="shared" si="1"/>
        <v>7.4730000000000005E-2</v>
      </c>
      <c r="AG99">
        <f t="shared" si="1"/>
        <v>0.40165749999999961</v>
      </c>
      <c r="AH99">
        <f t="shared" si="1"/>
        <v>0.67669000000000024</v>
      </c>
      <c r="AI99">
        <f t="shared" si="1"/>
        <v>1.1949599999999994</v>
      </c>
      <c r="AJ99">
        <f t="shared" si="1"/>
        <v>1.3804799999999997</v>
      </c>
      <c r="AK99">
        <f t="shared" si="1"/>
        <v>0.2240099999999999</v>
      </c>
      <c r="AL99">
        <f t="shared" si="1"/>
        <v>0.72501500000000008</v>
      </c>
      <c r="AM99">
        <f t="shared" si="1"/>
        <v>7.0230000000000001E-2</v>
      </c>
      <c r="AN99">
        <f t="shared" si="1"/>
        <v>0.34799999999999998</v>
      </c>
      <c r="AO99">
        <f t="shared" si="1"/>
        <v>2.9010000000000001E-2</v>
      </c>
      <c r="AP99">
        <f t="shared" si="1"/>
        <v>5.8000000000000003E-2</v>
      </c>
      <c r="AQ99">
        <f t="shared" si="1"/>
        <v>0.1305</v>
      </c>
      <c r="AR99">
        <f t="shared" si="1"/>
        <v>0.62891999999999959</v>
      </c>
      <c r="AS99">
        <f t="shared" si="1"/>
        <v>1.3469999999999973E-2</v>
      </c>
      <c r="AT99">
        <f t="shared" si="1"/>
        <v>2.3279999999999981E-2</v>
      </c>
      <c r="AU99">
        <f t="shared" si="1"/>
        <v>2.2800000000000015E-2</v>
      </c>
      <c r="AV99">
        <f t="shared" si="1"/>
        <v>1.4160000000000034E-2</v>
      </c>
      <c r="AW99">
        <f t="shared" si="1"/>
        <v>0.26561500000000005</v>
      </c>
      <c r="AX99">
        <f t="shared" si="1"/>
        <v>0.23196000000000014</v>
      </c>
      <c r="AY99">
        <f t="shared" si="1"/>
        <v>7.7599999999999961E-3</v>
      </c>
      <c r="AZ99">
        <f t="shared" si="1"/>
        <v>1.493567500000001</v>
      </c>
      <c r="BA99">
        <f t="shared" si="1"/>
        <v>1.9429600000000009</v>
      </c>
      <c r="BB99">
        <f t="shared" si="1"/>
        <v>1.3919999999999999</v>
      </c>
      <c r="BC99">
        <f t="shared" si="1"/>
        <v>9.5859999999999987E-2</v>
      </c>
      <c r="BD99">
        <f t="shared" si="1"/>
        <v>2.3200800000000013</v>
      </c>
      <c r="BE99">
        <f t="shared" si="1"/>
        <v>1.302000000000003E-2</v>
      </c>
      <c r="BF99">
        <f t="shared" si="1"/>
        <v>0.27673000000000009</v>
      </c>
      <c r="BG99">
        <f t="shared" si="1"/>
        <v>0.1185475</v>
      </c>
      <c r="BH99">
        <f t="shared" si="1"/>
        <v>0.17397000000000001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2022-05-18T11:25:05Z</dcterms:modified>
</cp:coreProperties>
</file>